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tabRatio="935" firstSheet="11" activeTab="16"/>
  </bookViews>
  <sheets>
    <sheet name="進二專養殖科" sheetId="1" r:id="rId1"/>
    <sheet name="日四技養殖系" sheetId="2" r:id="rId2"/>
    <sheet name="日四技食科系" sheetId="3" r:id="rId3"/>
    <sheet name="日四技資工系" sheetId="4" r:id="rId4"/>
    <sheet name="日四技電信系" sheetId="5" r:id="rId5"/>
    <sheet name="日四技電機系" sheetId="6" r:id="rId6"/>
    <sheet name="日養殖所" sheetId="7" r:id="rId7"/>
    <sheet name="日食科所" sheetId="8" r:id="rId8"/>
    <sheet name="日電資所" sheetId="9" r:id="rId9"/>
    <sheet name="日四技航管系" sheetId="10" r:id="rId10"/>
    <sheet name="日四技物管系" sheetId="11" r:id="rId11"/>
    <sheet name="外語系 (101.2.29)" sheetId="12" r:id="rId12"/>
    <sheet name="外語系 (101.05.09) " sheetId="13" r:id="rId13"/>
    <sheet name="外語系 (101.09.19)" sheetId="14" r:id="rId14"/>
    <sheet name="外語系 (102.3.6) (改選修)" sheetId="15" r:id="rId15"/>
    <sheet name="102.5.1 (改必修)" sheetId="16" r:id="rId16"/>
    <sheet name="11.08.5.1 (改選修) (2)" sheetId="17" r:id="rId17"/>
  </sheets>
  <definedNames>
    <definedName name="_xlnm.Print_Area" localSheetId="2">'日四技食科系'!$A$1:$T$106</definedName>
    <definedName name="_xlnm.Print_Area" localSheetId="5">'日四技電機系'!$A$1:$S$94</definedName>
    <definedName name="_xlnm.Print_Area" localSheetId="12">'外語系 (101.05.09) '!$A$1:$T$100</definedName>
    <definedName name="_xlnm.Print_Area" localSheetId="13">'外語系 (101.09.19)'!$A$5:$T$106</definedName>
    <definedName name="_xlnm.Print_Area" localSheetId="11">'外語系 (101.2.29)'!$A$1:$T$100</definedName>
    <definedName name="_xlnm.Print_Area" localSheetId="14">'外語系 (102.3.6) (改選修)'!$H$63</definedName>
    <definedName name="_xlnm.Print_Area" localSheetId="0">'進二專養殖科'!$A$1:$L$78</definedName>
    <definedName name="_xlnm.Print_Titles" localSheetId="15">'102.5.1 (改必修)'!$14:$16</definedName>
    <definedName name="_xlnm.Print_Titles" localSheetId="16">'11.08.5.1 (改選修) (2)'!$15:$17</definedName>
    <definedName name="_xlnm.Print_Titles" localSheetId="10">'日四技物管系'!$5:$7</definedName>
    <definedName name="_xlnm.Print_Titles" localSheetId="2">'日四技食科系'!$5:$7</definedName>
    <definedName name="_xlnm.Print_Titles" localSheetId="9">'日四技航管系'!$5:$7</definedName>
    <definedName name="_xlnm.Print_Titles" localSheetId="3">'日四技資工系'!$5:$7</definedName>
    <definedName name="_xlnm.Print_Titles" localSheetId="4">'日四技電信系'!$5:$7</definedName>
    <definedName name="_xlnm.Print_Titles" localSheetId="5">'日四技電機系'!$5:$7</definedName>
    <definedName name="_xlnm.Print_Titles" localSheetId="1">'日四技養殖系'!$5:$7</definedName>
    <definedName name="_xlnm.Print_Titles" localSheetId="8">'日電資所'!$5:$5</definedName>
    <definedName name="_xlnm.Print_Titles" localSheetId="6">'日養殖所'!$5:$7</definedName>
    <definedName name="_xlnm.Print_Titles" localSheetId="12">'外語系 (101.05.09) '!$5:$7</definedName>
    <definedName name="_xlnm.Print_Titles" localSheetId="13">'外語系 (101.09.19)'!$10:$12</definedName>
    <definedName name="_xlnm.Print_Titles" localSheetId="11">'外語系 (101.2.29)'!$5:$7</definedName>
    <definedName name="_xlnm.Print_Titles" localSheetId="14">'外語系 (102.3.6) (改選修)'!$13:$15</definedName>
    <definedName name="_xlnm.Print_Titles" localSheetId="0">'進二專養殖科'!$6:$8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T28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<sst xmlns="http://schemas.openxmlformats.org/spreadsheetml/2006/main" count="2678" uniqueCount="1255">
  <si>
    <t>英文(二)</t>
  </si>
  <si>
    <t>體育</t>
  </si>
  <si>
    <t>軍訓</t>
  </si>
  <si>
    <t>合  計</t>
  </si>
  <si>
    <t>人文藝術(二)</t>
  </si>
  <si>
    <t>社會科學(一)</t>
  </si>
  <si>
    <t>社會科學(二)</t>
  </si>
  <si>
    <t>自然科學(一)</t>
  </si>
  <si>
    <t>自然科學(二)</t>
  </si>
  <si>
    <t>管理學</t>
  </si>
  <si>
    <t>英文文法與修辭</t>
  </si>
  <si>
    <t>英語發音語音學</t>
  </si>
  <si>
    <t xml:space="preserve">第        二        外        語        </t>
  </si>
  <si>
    <t>餐旅英語</t>
  </si>
  <si>
    <t>領隊英語與實務</t>
  </si>
  <si>
    <t>空服員英語</t>
  </si>
  <si>
    <t>外語習得</t>
  </si>
  <si>
    <t>英語教學活動設計</t>
  </si>
  <si>
    <t>語言測驗與評量</t>
  </si>
  <si>
    <t>共        同        選        修        科        目</t>
  </si>
  <si>
    <t>多媒體英文</t>
  </si>
  <si>
    <t>新聞英語(一)</t>
  </si>
  <si>
    <t>語言學概論</t>
  </si>
  <si>
    <t>新聞英語(二)</t>
  </si>
  <si>
    <t>國際貿易實務</t>
  </si>
  <si>
    <t>財經英語</t>
  </si>
  <si>
    <t>統計軟體應用(SPSS)</t>
  </si>
  <si>
    <t>商業套裝軟體</t>
  </si>
  <si>
    <t>西洋文學概論</t>
  </si>
  <si>
    <t>科技英語(一)</t>
  </si>
  <si>
    <t>科技英語(二)</t>
  </si>
  <si>
    <t>產學合作研修</t>
  </si>
  <si>
    <t>計算機概論</t>
  </si>
  <si>
    <t>財務報表分析</t>
  </si>
  <si>
    <t>市場調查</t>
  </si>
  <si>
    <t>共同必(選)修</t>
  </si>
  <si>
    <t>*</t>
  </si>
  <si>
    <t>流通管理</t>
  </si>
  <si>
    <t>國際行銷</t>
  </si>
  <si>
    <r>
      <t>實務專題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</si>
  <si>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t>專業選修</t>
  </si>
  <si>
    <t>共同必修科目</t>
  </si>
  <si>
    <t>論文</t>
  </si>
  <si>
    <t xml:space="preserve">   </t>
  </si>
  <si>
    <t>英文（一）</t>
  </si>
  <si>
    <t>英文（二）</t>
  </si>
  <si>
    <t>服務教育</t>
  </si>
  <si>
    <t>自然科學(一)</t>
  </si>
  <si>
    <r>
      <t>備註：
1.跨系修課學分最多承認12學分為畢業學分
2.共同必(選)修科目部分之(      )係為選修課程
3.軍訓為選修課程</t>
    </r>
    <r>
      <rPr>
        <b/>
        <sz val="8"/>
        <rFont val="標楷體"/>
        <family val="4"/>
      </rPr>
      <t>（軍訓課程可折抵役期，須修畢兩學年，始可報考預官）</t>
    </r>
    <r>
      <rPr>
        <sz val="8"/>
        <rFont val="標楷體"/>
        <family val="4"/>
      </rPr>
      <t xml:space="preserve">
4.體育：大一為必修(2學分)，大二、三、四得選修，最多承認畢業學分4學分                                                        5.人文管理學院-人文藝術(一)企業倫理為必修科目                                                                                                               6.服務教育為一下至四上,任選2學期(每學期服務需滿15小時)                                                                                                        </t>
    </r>
    <r>
      <rPr>
        <b/>
        <sz val="8"/>
        <rFont val="標楷體"/>
        <family val="4"/>
      </rPr>
      <t>7.本校日間部100學年度起大學部入學新生除聽障者外，均須通過全民英檢初級(或相當於TOEIC測驗350分以上)始得畢業。</t>
    </r>
  </si>
  <si>
    <t>7.本校日間部100學年度起大學部入學新生除聽障者外，均須通過全民英檢初級(或相當於TOEIC測驗350分以上)始得畢業。</t>
  </si>
  <si>
    <t>6.本校日間部100學年度起大學部入學新生除聽障者外，均須通過全民英檢初級(或相當於TOEIC測驗350分以上)始得畢業。</t>
  </si>
  <si>
    <r>
      <t>7.</t>
    </r>
    <r>
      <rPr>
        <sz val="9"/>
        <rFont val="標楷體"/>
        <family val="4"/>
      </rPr>
      <t>本校日間部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學年度起大學部入學新生除聽障者外，均須通過全民英檢初級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或相當於</t>
    </r>
    <r>
      <rPr>
        <sz val="9"/>
        <rFont val="Times New Roman"/>
        <family val="1"/>
      </rPr>
      <t>TOEIC</t>
    </r>
    <r>
      <rPr>
        <sz val="9"/>
        <rFont val="標楷體"/>
        <family val="4"/>
      </rPr>
      <t>測驗</t>
    </r>
    <r>
      <rPr>
        <sz val="9"/>
        <rFont val="Times New Roman"/>
        <family val="1"/>
      </rPr>
      <t>350</t>
    </r>
    <r>
      <rPr>
        <sz val="9"/>
        <rFont val="標楷體"/>
        <family val="4"/>
      </rPr>
      <t>分以上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始得畢業。</t>
    </r>
  </si>
  <si>
    <t>6.本校日間部100學年度起大學部入學新生除聽障者外，均須通過全民英檢初級(或相當於TOEIC測驗350分以上)始得畢業。</t>
  </si>
  <si>
    <t>備註：
 1.共同必(選)修科目部分之(      )係為選修課程。
 2.軍訓為選修課程(軍訓課程可折抵役期，須修畢兩學年，始可報考預官）。
 3.體育課程：大一為必修（2學分），大二．三．四得選修（2學分），最多承認畢業學分4學分。
 4.院定及跨系修課學分最多承認10學分為畢業學分。
 5.服務教育為一下至四上，任選2學期(每學期服務需滿15小時)。
 6.本校日間部100學年度起大學部入學新生除聽障者外，均須通過全民英檢初級(或相當於TOEIC測驗350分以上)始得畢業。</t>
  </si>
  <si>
    <t>科目類別</t>
  </si>
  <si>
    <t>科目名稱</t>
  </si>
  <si>
    <t>學分數</t>
  </si>
  <si>
    <t>第一學年</t>
  </si>
  <si>
    <t>第二學年</t>
  </si>
  <si>
    <t>上學期</t>
  </si>
  <si>
    <t>下學期</t>
  </si>
  <si>
    <t>學分</t>
  </si>
  <si>
    <t>時數</t>
  </si>
  <si>
    <t>研究方法</t>
  </si>
  <si>
    <t>合計</t>
  </si>
  <si>
    <t>人力資源管理</t>
  </si>
  <si>
    <t xml:space="preserve">  100.03.30教務會議通過</t>
  </si>
  <si>
    <t xml:space="preserve">          100.03.30教務會議通過</t>
  </si>
  <si>
    <t xml:space="preserve">          100.03.16校課程委員會通過</t>
  </si>
  <si>
    <t xml:space="preserve">          100.03.01所課程委員會通過</t>
  </si>
  <si>
    <t xml:space="preserve">          100.03.02院課程委員會通過</t>
  </si>
  <si>
    <t xml:space="preserve">*為 實務課程 </t>
  </si>
  <si>
    <r>
      <t>英文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</si>
  <si>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英文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</si>
  <si>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體育</t>
  </si>
  <si>
    <t>2~4</t>
  </si>
  <si>
    <t>﹙1﹚</t>
  </si>
  <si>
    <t>軍訓</t>
  </si>
  <si>
    <t>﹙0﹚</t>
  </si>
  <si>
    <t>14~16</t>
  </si>
  <si>
    <t>通識必選</t>
  </si>
  <si>
    <t>人文藝術(二)</t>
  </si>
  <si>
    <t>人文藝術(三)</t>
  </si>
  <si>
    <r>
      <t>社會科學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</si>
  <si>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社會科學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</si>
  <si>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自然科學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</si>
  <si>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r>
      <t>自然科學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</si>
  <si>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經濟學(一)</t>
  </si>
  <si>
    <t>統計學(一)</t>
  </si>
  <si>
    <t>統計學(二)</t>
  </si>
  <si>
    <t>合  計</t>
  </si>
  <si>
    <t>專業必修</t>
  </si>
  <si>
    <t>計算機概論</t>
  </si>
  <si>
    <t>運輸學</t>
  </si>
  <si>
    <t>*</t>
  </si>
  <si>
    <t>微積分</t>
  </si>
  <si>
    <t>會計學(二)</t>
  </si>
  <si>
    <t>經濟學(二)</t>
  </si>
  <si>
    <t>資訊管理概論</t>
  </si>
  <si>
    <t>行銷學</t>
  </si>
  <si>
    <t>*</t>
  </si>
  <si>
    <t>管理數學</t>
  </si>
  <si>
    <t>物流管理</t>
  </si>
  <si>
    <t>消費者行為</t>
  </si>
  <si>
    <t>零售管理</t>
  </si>
  <si>
    <t>*</t>
  </si>
  <si>
    <t>國際物流</t>
  </si>
  <si>
    <t>國際貿易實務</t>
  </si>
  <si>
    <t>*</t>
  </si>
  <si>
    <t>商事法</t>
  </si>
  <si>
    <t>供應鏈管理</t>
  </si>
  <si>
    <t>倉儲管理</t>
  </si>
  <si>
    <r>
      <t>實務專題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</si>
  <si>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*</t>
  </si>
  <si>
    <t>合  計</t>
  </si>
  <si>
    <t>專業選修</t>
  </si>
  <si>
    <r>
      <t>　　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學　程</t>
    </r>
  </si>
  <si>
    <t>通路策略與管理</t>
  </si>
  <si>
    <t>廣告學</t>
  </si>
  <si>
    <t>行銷企劃</t>
  </si>
  <si>
    <t>非營利事業行銷</t>
  </si>
  <si>
    <t>服務業管理個案</t>
  </si>
  <si>
    <t>門市服務</t>
  </si>
  <si>
    <t>網路行銷</t>
  </si>
  <si>
    <t>行銷研究</t>
  </si>
  <si>
    <t>國際運銷</t>
  </si>
  <si>
    <t>服務品質管理</t>
  </si>
  <si>
    <t>物流及倉儲學程</t>
  </si>
  <si>
    <t>運輸管理</t>
  </si>
  <si>
    <t>海運學</t>
  </si>
  <si>
    <t>生產管理</t>
  </si>
  <si>
    <t>低溫物流</t>
  </si>
  <si>
    <t>空運實務</t>
  </si>
  <si>
    <t>作業研究</t>
  </si>
  <si>
    <t>合　計</t>
  </si>
  <si>
    <t>　　共　同　選　修　科　目</t>
  </si>
  <si>
    <t>成本會計</t>
  </si>
  <si>
    <t>組織行為</t>
  </si>
  <si>
    <t>財務管理</t>
  </si>
  <si>
    <t>電子商務</t>
  </si>
  <si>
    <t>稅務法規</t>
  </si>
  <si>
    <t>創新與創業管理</t>
  </si>
  <si>
    <t>總  計</t>
  </si>
  <si>
    <t>跨系製商整合學程</t>
  </si>
  <si>
    <t>*</t>
  </si>
  <si>
    <t>RFID應用</t>
  </si>
  <si>
    <t>水產品行銷</t>
  </si>
  <si>
    <t>水產品產業分析</t>
  </si>
  <si>
    <t>合　計</t>
  </si>
  <si>
    <t>選修課程</t>
  </si>
  <si>
    <t>*</t>
  </si>
  <si>
    <t>合　計</t>
  </si>
  <si>
    <t>最低畢業學分：130學分</t>
  </si>
  <si>
    <t>通識必選14學分</t>
  </si>
  <si>
    <t>院定必修15學分</t>
  </si>
  <si>
    <t>專業必修55學分</t>
  </si>
  <si>
    <t>備註：</t>
  </si>
  <si>
    <t>1.跨系修課學分最多承認12學分為畢業學分(院外最多4學分)。</t>
  </si>
  <si>
    <t>2.共同必(選)修科目部分之( )係為選修課程。</t>
  </si>
  <si>
    <t>3.軍訓為選修課程(軍訓課程可折抵役期，須修畢兩學年，始可報考預官）。</t>
  </si>
  <si>
    <t>4.體育:大一為必修(2學分)，大二．三．四得選修，最多承認畢業學分4學分。</t>
  </si>
  <si>
    <t>5.人文暨管理學院-人文藝術(一)企業倫理為必修科目。</t>
  </si>
  <si>
    <t>6.服務教育為一下至四上,任選2學期(每學期服務需滿15小時)。</t>
  </si>
  <si>
    <t>科目類別</t>
  </si>
  <si>
    <t>＊為實務課程</t>
  </si>
  <si>
    <t>學</t>
  </si>
  <si>
    <t>分</t>
  </si>
  <si>
    <t>數</t>
  </si>
  <si>
    <t>共同必(選)修</t>
  </si>
  <si>
    <t>國文</t>
  </si>
  <si>
    <t>英文(一)</t>
  </si>
  <si>
    <t>英文(二)</t>
  </si>
  <si>
    <t>社會科學(一)</t>
  </si>
  <si>
    <t>社會科學(二)</t>
  </si>
  <si>
    <t>自然科學(一)</t>
  </si>
  <si>
    <t>自然科學(二)</t>
  </si>
  <si>
    <t>專業必修</t>
  </si>
  <si>
    <t>運輸學</t>
  </si>
  <si>
    <t>管理學(二)</t>
  </si>
  <si>
    <t>經濟學(二)</t>
  </si>
  <si>
    <t>會計學(二)</t>
  </si>
  <si>
    <t>海運學</t>
  </si>
  <si>
    <t>民法</t>
  </si>
  <si>
    <t>海關實務</t>
  </si>
  <si>
    <t>保險學</t>
  </si>
  <si>
    <t>國貿理論與實務</t>
  </si>
  <si>
    <t>海商法</t>
  </si>
  <si>
    <t>空運學</t>
  </si>
  <si>
    <t>航業英文</t>
  </si>
  <si>
    <t>定期航業經營</t>
  </si>
  <si>
    <t>運輸保險</t>
  </si>
  <si>
    <t>不定期航業經營</t>
  </si>
  <si>
    <t>作業研究</t>
  </si>
  <si>
    <t>機場經營與管理</t>
  </si>
  <si>
    <t>港埠經營與管理</t>
  </si>
  <si>
    <t>航運實務專題</t>
  </si>
  <si>
    <t>合　計</t>
  </si>
  <si>
    <t>法學緒論</t>
  </si>
  <si>
    <t>專業選修</t>
  </si>
  <si>
    <t>航空法</t>
  </si>
  <si>
    <t>商事法</t>
  </si>
  <si>
    <t>航空訂位系統</t>
  </si>
  <si>
    <t>*</t>
  </si>
  <si>
    <t>複合運輸</t>
  </si>
  <si>
    <t>國際法</t>
  </si>
  <si>
    <t>運輸經濟學</t>
  </si>
  <si>
    <t>物流管理</t>
  </si>
  <si>
    <t>國際運籌</t>
  </si>
  <si>
    <t>國際海洋法</t>
  </si>
  <si>
    <t>航空貨物運輸</t>
  </si>
  <si>
    <t>100.03.30教務會議通過</t>
  </si>
  <si>
    <t>航業法規</t>
  </si>
  <si>
    <t>產學合作研修</t>
  </si>
  <si>
    <t>港埠設計與規劃</t>
  </si>
  <si>
    <t>載貨証券</t>
  </si>
  <si>
    <t>貨損理賠</t>
  </si>
  <si>
    <t>航運實務講座</t>
  </si>
  <si>
    <t>航空站設計與規劃</t>
  </si>
  <si>
    <t>合　計</t>
  </si>
  <si>
    <t>海空運作業排程</t>
  </si>
  <si>
    <r>
      <t>最低畢業學分：</t>
    </r>
    <r>
      <rPr>
        <b/>
        <sz val="8"/>
        <rFont val="標楷體"/>
        <family val="4"/>
      </rPr>
      <t>130</t>
    </r>
    <r>
      <rPr>
        <sz val="8"/>
        <rFont val="標楷體"/>
        <family val="4"/>
      </rPr>
      <t>學分(共同必(選)修14~16學分、通識必選14學分、院定必修15學分、專業必修55學分)。</t>
    </r>
  </si>
  <si>
    <t>風力發電原理與應用</t>
  </si>
  <si>
    <t>電機工程概論</t>
  </si>
  <si>
    <t>電路學實習</t>
  </si>
  <si>
    <t>感測原理</t>
  </si>
  <si>
    <t>工業儀表</t>
  </si>
  <si>
    <t>數值分析</t>
  </si>
  <si>
    <t>第三學年</t>
  </si>
  <si>
    <t>第四學年</t>
  </si>
  <si>
    <t>100.03.08院課程委員會通過</t>
  </si>
  <si>
    <t>食品分析檢驗技術</t>
  </si>
  <si>
    <t xml:space="preserve">註：1.畢業至少修30學分，專業選修至少19學分。
    2.畢業時須曾在學術團體年會發表過口頭或壁報論文。 </t>
  </si>
  <si>
    <t>100.05.18系(所)課程委員會修正通過</t>
  </si>
  <si>
    <t>100.05.24院課程委員會修正通過</t>
  </si>
  <si>
    <t>科目類別</t>
  </si>
  <si>
    <t>科目名稱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</si>
  <si>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</si>
  <si>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</si>
  <si>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</si>
  <si>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</si>
  <si>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</si>
  <si>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</si>
  <si>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</si>
  <si>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</si>
  <si>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</si>
  <si>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</si>
  <si>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</si>
  <si>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</si>
  <si>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</si>
  <si>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體育</t>
  </si>
  <si>
    <t>軍訓</t>
  </si>
  <si>
    <t>合計</t>
  </si>
  <si>
    <t>通識必選</t>
  </si>
  <si>
    <t>科目類別</t>
  </si>
  <si>
    <t>學</t>
  </si>
  <si>
    <t>分</t>
  </si>
  <si>
    <t>數</t>
  </si>
  <si>
    <t>共同必(選)修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</si>
  <si>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</si>
  <si>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</si>
  <si>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</si>
  <si>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</si>
  <si>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</si>
  <si>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</si>
  <si>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</si>
  <si>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</si>
  <si>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通識必選</t>
  </si>
  <si>
    <t>人文藝術(一)</t>
  </si>
  <si>
    <t>人文藝術(二)</t>
  </si>
  <si>
    <t>社會科學(一)</t>
  </si>
  <si>
    <t>社會科學(二)</t>
  </si>
  <si>
    <t>社會科學(三)</t>
  </si>
  <si>
    <t>自然科學(一)</t>
  </si>
  <si>
    <t>合　計</t>
  </si>
  <si>
    <t>備註：</t>
  </si>
  <si>
    <t>1.軍訓為選修課程(軍訓課程可折抵役期，須修畢兩學年，始可報考預官）。</t>
  </si>
  <si>
    <t>2.體育課程：大一為必修(2學分)，大二、三、四得選修(2學分)，最多承認畢業學分4學分。</t>
  </si>
  <si>
    <t>3.跨系修課學分最多承認10學分為畢業學分。</t>
  </si>
  <si>
    <t>4.服務教育為一下至四上，任選2學期(每學期服務需滿15小時)。</t>
  </si>
  <si>
    <t>5.本校日間部100學年度起大學部入學新生除聽障者外，均須通過全民英檢初級(或相當於TOEIC測驗350分以上)始得畢業。</t>
  </si>
  <si>
    <t>國立澎湖科技大學  食品科學系  四技100級課程規劃表</t>
  </si>
  <si>
    <t>100.03.16校課程委員會通過</t>
  </si>
  <si>
    <t>100.03.16校課程委員會通過</t>
  </si>
  <si>
    <t>100.03.02院課程委員會通過</t>
  </si>
  <si>
    <t>100.02.23系課程委員會通過</t>
  </si>
  <si>
    <t>100.03.02院課程委員會通過</t>
  </si>
  <si>
    <t>100.03.02系課程委員會通過</t>
  </si>
  <si>
    <t>100.03.16校課程委員會通過</t>
  </si>
  <si>
    <t xml:space="preserve">  100.03.02系課程委員會通過</t>
  </si>
  <si>
    <t xml:space="preserve">  100.03.02院課程委員會通過</t>
  </si>
  <si>
    <t xml:space="preserve">  100.03.16校課程委員會通過</t>
  </si>
  <si>
    <t>科目類別</t>
  </si>
  <si>
    <t>科目名稱</t>
  </si>
  <si>
    <t>學分數</t>
  </si>
  <si>
    <t>第一學年</t>
  </si>
  <si>
    <t>第二學年</t>
  </si>
  <si>
    <t>備註</t>
  </si>
  <si>
    <t>上學期</t>
  </si>
  <si>
    <t>下學期</t>
  </si>
  <si>
    <t>學分</t>
  </si>
  <si>
    <t>時數</t>
  </si>
  <si>
    <t>共同必修科目</t>
  </si>
  <si>
    <t>專題討論(一)</t>
  </si>
  <si>
    <t>新增</t>
  </si>
  <si>
    <t>專題討論(二)</t>
  </si>
  <si>
    <t>論文</t>
  </si>
  <si>
    <t>合計</t>
  </si>
  <si>
    <t>選修科目</t>
  </si>
  <si>
    <t>數位典藏</t>
  </si>
  <si>
    <t>合開(資工四甲)四下</t>
  </si>
  <si>
    <t>數位影像處理</t>
  </si>
  <si>
    <t>合開(資工(四下)、電信(三下)、電機(四上))</t>
  </si>
  <si>
    <t>數位信號處理</t>
  </si>
  <si>
    <t>合開(電信系、電機系)(三下)</t>
  </si>
  <si>
    <t>地理資訊系統</t>
  </si>
  <si>
    <t>合開(資工四甲)四上</t>
  </si>
  <si>
    <t>電子文獻資料庫</t>
  </si>
  <si>
    <t>數位語音處理</t>
  </si>
  <si>
    <t>合開(電信系(四下)、電機系(四下))</t>
  </si>
  <si>
    <t>資料壓縮</t>
  </si>
  <si>
    <t>合開(電信系)四下</t>
  </si>
  <si>
    <t>高等演算法</t>
  </si>
  <si>
    <t>新增(資工系)</t>
  </si>
  <si>
    <t>近代頻譜分析</t>
  </si>
  <si>
    <t>新增(電信系)</t>
  </si>
  <si>
    <t>電磁理論</t>
  </si>
  <si>
    <t>無線網路</t>
  </si>
  <si>
    <t>合開(資工三甲)三下</t>
  </si>
  <si>
    <t>展頻通訊</t>
  </si>
  <si>
    <t>射頻電路設計</t>
  </si>
  <si>
    <t>合開(電信系)四上</t>
  </si>
  <si>
    <t>數位訊號處理晶片實務</t>
  </si>
  <si>
    <t>數值電磁學</t>
  </si>
  <si>
    <t>射頻通訊積體電路</t>
  </si>
  <si>
    <t>天線原理與應用</t>
  </si>
  <si>
    <t>合開(電信系)三下</t>
  </si>
  <si>
    <t>新世代網際網路協定</t>
  </si>
  <si>
    <t>資訊安全</t>
  </si>
  <si>
    <t>合開(資工系)四上</t>
  </si>
  <si>
    <t>資訊探勘</t>
  </si>
  <si>
    <t>高等微波工程</t>
  </si>
  <si>
    <t>電波傳播與散射</t>
  </si>
  <si>
    <t>正交分頻多工技術</t>
  </si>
  <si>
    <t>數位接收機設計</t>
  </si>
  <si>
    <t>隨機過程</t>
  </si>
  <si>
    <t>超大型積體電路</t>
  </si>
  <si>
    <t>模糊控制</t>
  </si>
  <si>
    <t>合開(電機系)四上</t>
  </si>
  <si>
    <t>高等儀表設計</t>
  </si>
  <si>
    <t>新增(電機系)</t>
  </si>
  <si>
    <t>最佳化控制系統</t>
  </si>
  <si>
    <t>風力發電</t>
  </si>
  <si>
    <t>新增(資工系)(綠色能學)</t>
  </si>
  <si>
    <t>嵌入式系統</t>
  </si>
  <si>
    <t>合開(資工四甲)(綠色能學)四下</t>
  </si>
  <si>
    <t>機電整合</t>
  </si>
  <si>
    <t>感測原理與應用</t>
  </si>
  <si>
    <t>非線性規劃系統</t>
  </si>
  <si>
    <t>太陽能工程</t>
  </si>
  <si>
    <t xml:space="preserve">綠色能源應用 </t>
  </si>
  <si>
    <t>合開(電機系)三下</t>
  </si>
  <si>
    <t>人工智慧</t>
  </si>
  <si>
    <t>合開(電機系)四下</t>
  </si>
  <si>
    <t>類神經網路</t>
  </si>
  <si>
    <t>合　計</t>
  </si>
  <si>
    <t>100.03.02系課程委員會通過</t>
  </si>
  <si>
    <t>100.03.08院課程委員會通過</t>
  </si>
  <si>
    <t>水產品產銷科技整合概論</t>
  </si>
  <si>
    <t>水產品製商整合專題</t>
  </si>
  <si>
    <t>國立澎湖科技大學   航運管理系   四技100級課程規劃表</t>
  </si>
  <si>
    <t xml:space="preserve">國立澎湖科技大學  行銷與物流管理系  四技100級課程規劃表  </t>
  </si>
  <si>
    <t>初級日語</t>
  </si>
  <si>
    <t>運輸規劃</t>
  </si>
  <si>
    <t>產學合作研修</t>
  </si>
  <si>
    <t>運輸政策</t>
  </si>
  <si>
    <t>教育部100.5.2臺技(三)字第1000071343號函核備</t>
  </si>
  <si>
    <t xml:space="preserve">                    </t>
  </si>
  <si>
    <t>備註：</t>
  </si>
  <si>
    <t>科目類別</t>
  </si>
  <si>
    <t>＊為實務課程</t>
  </si>
  <si>
    <t>學</t>
  </si>
  <si>
    <t>分</t>
  </si>
  <si>
    <t>數</t>
  </si>
  <si>
    <t>共同必(選)修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</si>
  <si>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</si>
  <si>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</si>
  <si>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</si>
  <si>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</si>
  <si>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</si>
  <si>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</si>
  <si>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</si>
  <si>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</si>
  <si>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通識必選</t>
  </si>
  <si>
    <t>人文藝術(一)</t>
  </si>
  <si>
    <t>人文藝術(二)</t>
  </si>
  <si>
    <t>社會科學(一)</t>
  </si>
  <si>
    <t>社會科學(二)</t>
  </si>
  <si>
    <t>社會科學(三)</t>
  </si>
  <si>
    <t>自然科學(一)</t>
  </si>
  <si>
    <t>專業選修</t>
  </si>
  <si>
    <t>院定必修</t>
  </si>
  <si>
    <t>化學</t>
  </si>
  <si>
    <t>化學實驗</t>
  </si>
  <si>
    <t>生物學</t>
  </si>
  <si>
    <t>生物學實驗</t>
  </si>
  <si>
    <t>水產概論</t>
  </si>
  <si>
    <t>套裝軟體應用</t>
  </si>
  <si>
    <t>實務專題</t>
  </si>
  <si>
    <t>漁業行政</t>
  </si>
  <si>
    <t>魚類學</t>
  </si>
  <si>
    <t>魚類學實驗</t>
  </si>
  <si>
    <t>水產微生物學</t>
  </si>
  <si>
    <t>生物化學</t>
  </si>
  <si>
    <t>水質學</t>
  </si>
  <si>
    <t>水質學實驗</t>
  </si>
  <si>
    <t>無脊椎動物學實驗</t>
  </si>
  <si>
    <t>水生植物學</t>
  </si>
  <si>
    <t>餌料生物學</t>
  </si>
  <si>
    <t>營養飼料學</t>
  </si>
  <si>
    <t>水產養殖學</t>
  </si>
  <si>
    <t>水產養殖學實驗</t>
  </si>
  <si>
    <t>箱網養殖學</t>
  </si>
  <si>
    <t>生物統計學</t>
  </si>
  <si>
    <t>合　計</t>
  </si>
  <si>
    <t>96~98</t>
  </si>
  <si>
    <t xml:space="preserve">專  業  選  修　    </t>
  </si>
  <si>
    <t>澎湖水產養殖</t>
  </si>
  <si>
    <t>休閒漁業管理</t>
  </si>
  <si>
    <t>海洋氣象</t>
  </si>
  <si>
    <t>水產養殖機電</t>
  </si>
  <si>
    <t>澎湖水產種苗繁殖場實務</t>
  </si>
  <si>
    <t>岩礁區物種保育</t>
  </si>
  <si>
    <t>水產微生物學實驗</t>
  </si>
  <si>
    <t>植物細胞培養</t>
  </si>
  <si>
    <t>水生植物學實驗</t>
  </si>
  <si>
    <t>魚類種苗生產實務</t>
  </si>
  <si>
    <t>澎湖海洋生物研究實務</t>
  </si>
  <si>
    <t>組織學及實驗</t>
  </si>
  <si>
    <t>餌料生物學實驗</t>
  </si>
  <si>
    <t>生殖生理學</t>
  </si>
  <si>
    <t>生化技術實驗</t>
  </si>
  <si>
    <t>動物細胞培養及實驗</t>
  </si>
  <si>
    <t>營養飼料學實務</t>
  </si>
  <si>
    <t>魚病學實驗</t>
  </si>
  <si>
    <t xml:space="preserve">生物技術概論 </t>
  </si>
  <si>
    <t>仔稚魚發育學</t>
  </si>
  <si>
    <t>箱網養殖實務</t>
  </si>
  <si>
    <t>院定選修</t>
  </si>
  <si>
    <t>科技英文</t>
  </si>
  <si>
    <t>合　計</t>
  </si>
  <si>
    <t>最低畢業學分：130學分(含共同必(選)修14~16學分、通識必選14學分、院定及專業必修68學分)</t>
  </si>
  <si>
    <t>國立澎湖科技大學      水產養殖系     四技100級課程規劃表</t>
  </si>
  <si>
    <t>100.02.23系課程委員會通過</t>
  </si>
  <si>
    <t>100.03.02院課程委員會通過</t>
  </si>
  <si>
    <t>*為實務課程</t>
  </si>
  <si>
    <t>英文(一)</t>
  </si>
  <si>
    <t>英文(二)</t>
  </si>
  <si>
    <t>人文藝術(三)</t>
  </si>
  <si>
    <t>院定必修</t>
  </si>
  <si>
    <t>合  計</t>
  </si>
  <si>
    <t>專　業　必　修</t>
  </si>
  <si>
    <t>必修、必選總計</t>
  </si>
  <si>
    <t>選  修  總  計</t>
  </si>
  <si>
    <t>國立澎湖科技大學進修推廣部 水產養殖科  二專部  100級課程規劃表</t>
  </si>
  <si>
    <t>上學期</t>
  </si>
  <si>
    <t>下學期</t>
  </si>
  <si>
    <t>學分</t>
  </si>
  <si>
    <t>時數</t>
  </si>
  <si>
    <t>共同必(選)修科目</t>
  </si>
  <si>
    <t>英文</t>
  </si>
  <si>
    <t>人文藝術</t>
  </si>
  <si>
    <t>社會科學</t>
  </si>
  <si>
    <t>(0)</t>
  </si>
  <si>
    <t>(2)</t>
  </si>
  <si>
    <t>(4)</t>
  </si>
  <si>
    <t>(1)</t>
  </si>
  <si>
    <t>16-20</t>
  </si>
  <si>
    <t>專業基礎科目</t>
  </si>
  <si>
    <t>資料處理在水產養殖的應用</t>
  </si>
  <si>
    <t>專業核心科目</t>
  </si>
  <si>
    <t>魚類學</t>
  </si>
  <si>
    <t>魚類學實驗</t>
  </si>
  <si>
    <t>水質學</t>
  </si>
  <si>
    <t>水質學實驗</t>
  </si>
  <si>
    <t>營養飼料學</t>
  </si>
  <si>
    <t>餌料生物學</t>
  </si>
  <si>
    <t>合　計</t>
  </si>
  <si>
    <t>校定必修</t>
  </si>
  <si>
    <t>水產概論</t>
  </si>
  <si>
    <t>水產微生物學</t>
  </si>
  <si>
    <t>水產養殖學</t>
  </si>
  <si>
    <t>水產養殖學實驗</t>
  </si>
  <si>
    <t>休閒漁業管理</t>
  </si>
  <si>
    <t>0</t>
  </si>
  <si>
    <t>澎湖的水產養殖</t>
  </si>
  <si>
    <t>岩礁區物種保育</t>
  </si>
  <si>
    <t>漁業行政</t>
  </si>
  <si>
    <t>行銷管理</t>
  </si>
  <si>
    <t>總    計</t>
  </si>
  <si>
    <t>131~135</t>
  </si>
  <si>
    <t>最低畢業學分：80學分</t>
  </si>
  <si>
    <t>(共同科目16~20學分；專業基礎科目18學分；專業核心科目14學分；校定必修13學分）</t>
  </si>
  <si>
    <t>備註：共同必(選)修科目部分之(   )係為選修課程</t>
  </si>
  <si>
    <t>體育:為選修課程，最多承認畢業學分4學分</t>
  </si>
  <si>
    <r>
      <t>軍訓:為選修課程</t>
    </r>
    <r>
      <rPr>
        <b/>
        <sz val="9"/>
        <rFont val="標楷體"/>
        <family val="4"/>
      </rPr>
      <t>(軍訓課程可折抵役期，須修畢兩學年，始可報考預官)</t>
    </r>
  </si>
  <si>
    <t>生物學</t>
  </si>
  <si>
    <t>普通化學實驗</t>
  </si>
  <si>
    <t>海洋資源開發與應用</t>
  </si>
  <si>
    <t>食品科學概論</t>
  </si>
  <si>
    <t>分析化學</t>
  </si>
  <si>
    <t>分析化學實驗</t>
  </si>
  <si>
    <t>生物統計學</t>
  </si>
  <si>
    <t>營養學概論</t>
  </si>
  <si>
    <t>有機化學</t>
  </si>
  <si>
    <t>微生物學</t>
  </si>
  <si>
    <t>微生物學實驗</t>
  </si>
  <si>
    <t>食品化學</t>
  </si>
  <si>
    <t>食品化學實驗</t>
  </si>
  <si>
    <t>食品加工</t>
  </si>
  <si>
    <t>食品加工實習</t>
  </si>
  <si>
    <t>食品檢驗分析</t>
  </si>
  <si>
    <t>食品檢驗分析實驗</t>
  </si>
  <si>
    <t>食品微生物學</t>
  </si>
  <si>
    <t>食品微生物學實驗</t>
  </si>
  <si>
    <t>水產食品製造學</t>
  </si>
  <si>
    <t>水產食品製造學實驗</t>
  </si>
  <si>
    <t>生物技術</t>
  </si>
  <si>
    <t>生物化學</t>
  </si>
  <si>
    <t>食品工程</t>
  </si>
  <si>
    <t>生物化學實驗</t>
  </si>
  <si>
    <t>儀器分析</t>
  </si>
  <si>
    <t>食品衛生安全與法規</t>
  </si>
  <si>
    <t>食品產業專題</t>
  </si>
  <si>
    <t>食物製備與實習</t>
  </si>
  <si>
    <t>品酒與調酒</t>
  </si>
  <si>
    <t>食品與免疫</t>
  </si>
  <si>
    <t>烘焙技術與實習</t>
  </si>
  <si>
    <t>食品添加物應用技術</t>
  </si>
  <si>
    <t>食品品管技術</t>
  </si>
  <si>
    <t>油脂學</t>
  </si>
  <si>
    <t>穀類加工</t>
  </si>
  <si>
    <t>食品乾燥技術</t>
  </si>
  <si>
    <t>食品品評</t>
  </si>
  <si>
    <t>食品碳水化合物</t>
  </si>
  <si>
    <t>應用微生物學</t>
  </si>
  <si>
    <t>食品生物化學</t>
  </si>
  <si>
    <t>海洋天然物提取技術</t>
  </si>
  <si>
    <t>專題研究</t>
  </si>
  <si>
    <t>食品物性</t>
  </si>
  <si>
    <t>食品行銷學</t>
  </si>
  <si>
    <t>畜產品加工</t>
  </si>
  <si>
    <t>機能性食品</t>
  </si>
  <si>
    <t>再生資源應用</t>
  </si>
  <si>
    <t>食品藥物檢驗技術</t>
  </si>
  <si>
    <t>儀器分析應用</t>
  </si>
  <si>
    <t>酵素學</t>
  </si>
  <si>
    <t>水產廢棄物應用</t>
  </si>
  <si>
    <t>水產品機能性分析　</t>
  </si>
  <si>
    <t>發酵應用技術</t>
  </si>
  <si>
    <t>分子生物學概論</t>
  </si>
  <si>
    <t>食品包裝技術</t>
  </si>
  <si>
    <t>食品衛生管制系統</t>
  </si>
  <si>
    <t>微生物檢驗技術</t>
  </si>
  <si>
    <t>毒物學</t>
  </si>
  <si>
    <t>保健飲食</t>
  </si>
  <si>
    <t>專家型品評技術</t>
  </si>
  <si>
    <t>食品工廠經營管理</t>
  </si>
  <si>
    <t>食品產業經營實務</t>
  </si>
  <si>
    <t>海洋生態學</t>
  </si>
  <si>
    <t xml:space="preserve">    國立澎湖科技大學 資訊工程系 四技100級課程規劃表 </t>
  </si>
  <si>
    <t>服務業行銷與管理</t>
  </si>
  <si>
    <r>
      <t>人文藝術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一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企業倫理</t>
    </r>
  </si>
  <si>
    <t>英        語        教        學        學        程</t>
  </si>
  <si>
    <t>*為實務課程</t>
  </si>
  <si>
    <t>學</t>
  </si>
  <si>
    <t>分</t>
  </si>
  <si>
    <t>數</t>
  </si>
  <si>
    <t>100.06.01校課程委員會修正通過</t>
  </si>
  <si>
    <t>100.06.15教務會議修正通過</t>
  </si>
  <si>
    <t>100.02.23系(所)課程委員會通過</t>
  </si>
  <si>
    <t>英文（一）</t>
  </si>
  <si>
    <t>英文（二）</t>
  </si>
  <si>
    <t>2~4</t>
  </si>
  <si>
    <t>﹙0﹚</t>
  </si>
  <si>
    <t>服務教育</t>
  </si>
  <si>
    <t>人文藝術（一）</t>
  </si>
  <si>
    <t>人文藝術（二）</t>
  </si>
  <si>
    <t>人文藝術（三）</t>
  </si>
  <si>
    <t>社會科學（一）</t>
  </si>
  <si>
    <t>社會科學（二）</t>
  </si>
  <si>
    <t>社會科學（三）</t>
  </si>
  <si>
    <t>自然科學（一）</t>
  </si>
  <si>
    <t>物理（一）</t>
  </si>
  <si>
    <t>微積分(一)</t>
  </si>
  <si>
    <t>計算機概論</t>
  </si>
  <si>
    <t>物理（二）</t>
  </si>
  <si>
    <t>微積分(二)</t>
  </si>
  <si>
    <t>數位邏輯設計</t>
  </si>
  <si>
    <t>數位邏輯設計實習</t>
  </si>
  <si>
    <t>*</t>
  </si>
  <si>
    <t>電子學(一)</t>
  </si>
  <si>
    <t xml:space="preserve"> </t>
  </si>
  <si>
    <t>電子學實習(一)</t>
  </si>
  <si>
    <t>實務專題(一)</t>
  </si>
  <si>
    <t>實務專題(二)</t>
  </si>
  <si>
    <t>專業必修</t>
  </si>
  <si>
    <t>電腦網路概論</t>
  </si>
  <si>
    <t>程式設計(一)</t>
  </si>
  <si>
    <t>電腦網路實習</t>
  </si>
  <si>
    <t>程式設計(二)</t>
  </si>
  <si>
    <t>資料結構</t>
  </si>
  <si>
    <t>計算機組織</t>
  </si>
  <si>
    <t>組合語言與系統程式</t>
  </si>
  <si>
    <t>離散數學</t>
  </si>
  <si>
    <t>物件導向程式設計</t>
  </si>
  <si>
    <t>微處理機</t>
  </si>
  <si>
    <t>資料庫系統</t>
  </si>
  <si>
    <t>機率與統計</t>
  </si>
  <si>
    <t>作業系統</t>
  </si>
  <si>
    <t>普通化學</t>
  </si>
  <si>
    <t>物理實驗</t>
  </si>
  <si>
    <t>產學合作研修</t>
  </si>
  <si>
    <t>專業選修</t>
  </si>
  <si>
    <t>網頁設計</t>
  </si>
  <si>
    <t>線性代數</t>
  </si>
  <si>
    <t>工程數學</t>
  </si>
  <si>
    <t>電子商務</t>
  </si>
  <si>
    <t>路由協定及組態</t>
  </si>
  <si>
    <t>多媒體技術與應用</t>
  </si>
  <si>
    <t>演算法</t>
  </si>
  <si>
    <t>單晶片應用</t>
  </si>
  <si>
    <t>Java程式設計</t>
  </si>
  <si>
    <t>網路服務管理</t>
  </si>
  <si>
    <t>Unix/Linux系統</t>
  </si>
  <si>
    <t>書報討論</t>
  </si>
  <si>
    <t>行動裝置程式設計</t>
  </si>
  <si>
    <t>電腦動畫</t>
  </si>
  <si>
    <t>FPGA系統原理與設計</t>
  </si>
  <si>
    <t>駭客攻防技術</t>
  </si>
  <si>
    <t>數位電視機上盒</t>
  </si>
  <si>
    <t>虛擬實境</t>
  </si>
  <si>
    <t>無線網路</t>
  </si>
  <si>
    <t>地理資訊系統</t>
  </si>
  <si>
    <t>網路程式設計</t>
  </si>
  <si>
    <t>數位典藏</t>
  </si>
  <si>
    <t>其他專業選修</t>
  </si>
  <si>
    <t>資料探勘</t>
  </si>
  <si>
    <t>資訊安全</t>
  </si>
  <si>
    <t>嵌入式系統</t>
  </si>
  <si>
    <t>新世代網際網路協定</t>
  </si>
  <si>
    <t>電子文獻資料庫</t>
  </si>
  <si>
    <t>最低畢業學分： 130學分(共同必(選)修14~16學分、通識必選14學分、專業必修 37 學分、院定必修 27 學分、    專業選修36學分)</t>
  </si>
  <si>
    <t>備註：</t>
  </si>
  <si>
    <t>1.跨系修課學分最多承認9學分為畢業學分。</t>
  </si>
  <si>
    <t>2.軍訓為選修課程(軍訓課程可折抵役期，須修畢兩學年，始可報考預官)</t>
  </si>
  <si>
    <t>3.體育課程：大一為必修(2學分)，大二、三、四得選修，最多承認畢業學分4學分。</t>
  </si>
  <si>
    <t>4.在學期間，至少考取CCNA、ECSS、CEH、SCJA、SCJP、LPIC Level 1、RHCE、MCSA、MCSE等國際專業證照，</t>
  </si>
  <si>
    <t xml:space="preserve">  或國內經濟部資訊專業人員(ITE)、TQC、MOS、乙級技術士(但不含硬體裝修類)等資訊相關證照。</t>
  </si>
  <si>
    <t>5.服務教育為一下至四上，任選兩學期。(每學期服務需滿15小時)</t>
  </si>
  <si>
    <t>國立澎湖科技大學    電信工程系   四技100級課程規劃表</t>
  </si>
  <si>
    <t>科目類別</t>
  </si>
  <si>
    <t>＊為實務課程</t>
  </si>
  <si>
    <t>學</t>
  </si>
  <si>
    <t>分</t>
  </si>
  <si>
    <t>數</t>
  </si>
  <si>
    <t>共同必(選)修</t>
  </si>
  <si>
    <t>國文</t>
  </si>
  <si>
    <t>英文（一）</t>
  </si>
  <si>
    <t>英文（二）</t>
  </si>
  <si>
    <t>體育</t>
  </si>
  <si>
    <t>2~4</t>
  </si>
  <si>
    <t>﹙1﹚</t>
  </si>
  <si>
    <t>軍訓</t>
  </si>
  <si>
    <t>﹙0﹚</t>
  </si>
  <si>
    <t>服務教育</t>
  </si>
  <si>
    <t>合　計</t>
  </si>
  <si>
    <t>14~16</t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</si>
  <si>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</si>
  <si>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</si>
  <si>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</si>
  <si>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</si>
  <si>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</si>
  <si>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</si>
  <si>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</si>
  <si>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</si>
  <si>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</si>
  <si>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</si>
  <si>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</si>
  <si>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</si>
  <si>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</si>
  <si>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</si>
  <si>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</si>
  <si>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</si>
  <si>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</si>
  <si>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</si>
  <si>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＊</t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</si>
  <si>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</si>
  <si>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工程數學(一)</t>
  </si>
  <si>
    <t>工程數學(二)</t>
  </si>
  <si>
    <t>工程數學(三)</t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</si>
  <si>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</si>
  <si>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</si>
  <si>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</si>
  <si>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</si>
  <si>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</si>
  <si>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</si>
  <si>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</si>
  <si>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</si>
  <si>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</si>
  <si>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</si>
  <si>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通訊電子電路</t>
  </si>
  <si>
    <t>合　計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</si>
  <si>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</si>
  <si>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</si>
  <si>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</si>
  <si>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</si>
  <si>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</si>
  <si>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</si>
  <si>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</si>
  <si>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</si>
  <si>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機率</t>
  </si>
  <si>
    <t>高等電子學</t>
  </si>
  <si>
    <t>網路概論</t>
  </si>
  <si>
    <t>　　通　訊　及　信　號　處　理　領　域</t>
  </si>
  <si>
    <t>多媒體技術與應用</t>
  </si>
  <si>
    <t>隨機過程</t>
  </si>
  <si>
    <t>高等通訊電子電路</t>
  </si>
  <si>
    <t>行動通訊概論</t>
  </si>
  <si>
    <t>數位影像處理</t>
  </si>
  <si>
    <t>數位影像處理</t>
  </si>
  <si>
    <t>展頻通訊</t>
  </si>
  <si>
    <t>人文藝術(一)企業倫理</t>
  </si>
  <si>
    <t>基礎英語聽力與會話</t>
  </si>
  <si>
    <t>基礎英文閱讀與寫作</t>
  </si>
  <si>
    <t>中級英語聽力與會話</t>
  </si>
  <si>
    <t xml:space="preserve">中級英文閱讀與寫作 </t>
  </si>
  <si>
    <t>進階英語聽力與會話</t>
  </si>
  <si>
    <t>語言與跨文化溝通</t>
  </si>
  <si>
    <t>進階英文寫作：學術報告</t>
  </si>
  <si>
    <t>英文實務專題</t>
  </si>
  <si>
    <t>會議英語與簡報</t>
  </si>
  <si>
    <t>商業英語溝通</t>
  </si>
  <si>
    <t>中英翻譯</t>
  </si>
  <si>
    <t>商用英文書信</t>
  </si>
  <si>
    <t>第二外語法語、俄語、日語(一)</t>
  </si>
  <si>
    <t>第二外語法語、俄語、日語(二)</t>
  </si>
  <si>
    <t>英       語       導       遊    &amp;    領       隊       學       程</t>
  </si>
  <si>
    <t>觀光英語會話</t>
  </si>
  <si>
    <t>導遊英語與實務</t>
  </si>
  <si>
    <t>解說員英語與實務</t>
  </si>
  <si>
    <t>英語教學理論與實務</t>
  </si>
  <si>
    <t>英語教學教材與教法</t>
  </si>
  <si>
    <t>英語教學觀摩與實習</t>
  </si>
  <si>
    <t>中英口譯</t>
  </si>
  <si>
    <t>英語演說與辯論</t>
  </si>
  <si>
    <t>英語電影欣賞與討論</t>
  </si>
  <si>
    <t>實務英文(一)</t>
  </si>
  <si>
    <t>實務英文(二)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</si>
  <si>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</si>
  <si>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</si>
  <si>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</si>
  <si>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</si>
  <si>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</si>
  <si>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  皆為每二年開課一次。</t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</si>
  <si>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</si>
  <si>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</si>
  <si>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</si>
  <si>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>數位訊號處理晶片實務</t>
  </si>
  <si>
    <t>數位語音處理</t>
  </si>
  <si>
    <t>數位語音處理</t>
  </si>
  <si>
    <t>正交分頻多工技術</t>
  </si>
  <si>
    <t>　　微　波　領　域</t>
  </si>
  <si>
    <t>天線原理與應用</t>
  </si>
  <si>
    <t>濾波器設計</t>
  </si>
  <si>
    <t>光電概論</t>
  </si>
  <si>
    <t>光纖概論</t>
  </si>
  <si>
    <t>射頻電路設計</t>
  </si>
  <si>
    <t>電波傳播與散射</t>
  </si>
  <si>
    <t>高頻量測技術</t>
  </si>
  <si>
    <t>衛星通訊系統</t>
  </si>
  <si>
    <r>
      <t>最低畢業學分：</t>
    </r>
    <r>
      <rPr>
        <sz val="9"/>
        <rFont val="Times New Roman"/>
        <family val="1"/>
      </rPr>
      <t>130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含共同必選修</t>
    </r>
    <r>
      <rPr>
        <sz val="9"/>
        <rFont val="Times New Roman"/>
        <family val="1"/>
      </rPr>
      <t>14-16</t>
    </r>
    <r>
      <rPr>
        <sz val="9"/>
        <rFont val="標楷體"/>
        <family val="4"/>
      </rPr>
      <t>學分、通識必選</t>
    </r>
    <r>
      <rPr>
        <sz val="9"/>
        <rFont val="Times New Roman"/>
        <family val="1"/>
      </rPr>
      <t>14</t>
    </r>
    <r>
      <rPr>
        <sz val="9"/>
        <rFont val="標楷體"/>
        <family val="4"/>
      </rPr>
      <t>學分、院定及專業必修</t>
    </r>
    <r>
      <rPr>
        <sz val="9"/>
        <rFont val="Times New Roman"/>
        <family val="1"/>
      </rPr>
      <t>73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)</t>
    </r>
  </si>
  <si>
    <t>備註：</t>
  </si>
  <si>
    <r>
      <t>1.</t>
    </r>
    <r>
      <rPr>
        <sz val="9"/>
        <rFont val="標楷體"/>
        <family val="4"/>
      </rPr>
      <t>院定及跨系選修課程最多承認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學分為畢業學分。</t>
    </r>
  </si>
  <si>
    <r>
      <t>2.</t>
    </r>
    <r>
      <rPr>
        <sz val="9"/>
        <rFont val="標楷體"/>
        <family val="4"/>
      </rP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修科目部分之</t>
    </r>
    <r>
      <rPr>
        <sz val="9"/>
        <rFont val="Times New Roman"/>
        <family val="1"/>
      </rPr>
      <t>(      )</t>
    </r>
    <r>
      <rPr>
        <sz val="9"/>
        <rFont val="標楷體"/>
        <family val="4"/>
      </rPr>
      <t>係為選修課程；部分專業選修課程隔年開。</t>
    </r>
  </si>
  <si>
    <r>
      <t>3.</t>
    </r>
    <r>
      <rPr>
        <sz val="9"/>
        <rFont val="標楷體"/>
        <family val="4"/>
      </rPr>
      <t>須取得系認可之證照始得畢業。</t>
    </r>
  </si>
  <si>
    <r>
      <t>4.</t>
    </r>
    <r>
      <rPr>
        <sz val="9"/>
        <rFont val="標楷體"/>
        <family val="4"/>
      </rPr>
      <t>軍訓為選修課程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軍訓課程可折抵役期，須修畢兩學年，始可報考預官）</t>
    </r>
  </si>
  <si>
    <r>
      <t>5.</t>
    </r>
    <r>
      <rPr>
        <sz val="9"/>
        <rFont val="標楷體"/>
        <family val="4"/>
      </rPr>
      <t>體育課程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大一為必修</t>
    </r>
    <r>
      <rPr>
        <sz val="9"/>
        <rFont val="Times New Roman"/>
        <family val="1"/>
      </rPr>
      <t>(2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，大二．三．四得選修，最多承認畢業學分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學分</t>
    </r>
  </si>
  <si>
    <r>
      <t>6.</t>
    </r>
    <r>
      <rPr>
        <sz val="9"/>
        <rFont val="標楷體"/>
        <family val="4"/>
      </rPr>
      <t>服務教育為一下至四上，任選2學期(每學期服務需滿15小時)</t>
    </r>
  </si>
  <si>
    <t>國立澎湖科技大學    電機工程系   四技100級課程規劃表</t>
  </si>
  <si>
    <t>電動機控制</t>
  </si>
  <si>
    <t>國立澎湖科技大學  水產資源與養殖研究所碩士班  100級課程規劃表</t>
  </si>
  <si>
    <t>100.02.23所課程委員會通過</t>
  </si>
  <si>
    <t>100.03.02院課程委員會通過</t>
  </si>
  <si>
    <r>
      <t>備註</t>
    </r>
  </si>
  <si>
    <t>共同必修科目</t>
  </si>
  <si>
    <t>專題討論</t>
  </si>
  <si>
    <t>無脊椎動物學研究</t>
  </si>
  <si>
    <t>生物技術研究方法</t>
  </si>
  <si>
    <t>高等水產動物營養與飼料學</t>
  </si>
  <si>
    <t>貝類繁殖研究</t>
  </si>
  <si>
    <t>經濟海藻生理生態學</t>
  </si>
  <si>
    <t>魚類細胞組織培養</t>
  </si>
  <si>
    <t>甲殼類繁殖研究</t>
  </si>
  <si>
    <t>生殖內分泌學</t>
  </si>
  <si>
    <t>海洋政策</t>
  </si>
  <si>
    <t>水中生物聲學</t>
  </si>
  <si>
    <t>海洋生態資源與保育</t>
  </si>
  <si>
    <t>海水箱網養殖的經營與管理</t>
  </si>
  <si>
    <t>魚類初期生活史研究</t>
  </si>
  <si>
    <t>水產品收穫處理</t>
  </si>
  <si>
    <t>種苗繁殖</t>
  </si>
  <si>
    <t>水產資源學</t>
  </si>
  <si>
    <t>高等生物統計學</t>
  </si>
  <si>
    <t>生物多樣性</t>
  </si>
  <si>
    <t>海洋保護區</t>
  </si>
  <si>
    <t>餌料微藻培育與保種</t>
  </si>
  <si>
    <t>科學論文寫作</t>
  </si>
  <si>
    <t>合計</t>
  </si>
  <si>
    <t>總　計</t>
  </si>
  <si>
    <r>
      <t>最低畢業學分：</t>
    </r>
    <r>
      <rPr>
        <b/>
        <sz val="14"/>
        <rFont val="Times New Roman"/>
        <family val="1"/>
      </rPr>
      <t xml:space="preserve"> 30 </t>
    </r>
    <r>
      <rPr>
        <b/>
        <sz val="14"/>
        <rFont val="標楷體"/>
        <family val="4"/>
      </rPr>
      <t>學分（必修</t>
    </r>
    <r>
      <rPr>
        <b/>
        <sz val="14"/>
        <rFont val="Times New Roman"/>
        <family val="1"/>
      </rPr>
      <t xml:space="preserve">10 </t>
    </r>
    <r>
      <rPr>
        <b/>
        <sz val="14"/>
        <rFont val="標楷體"/>
        <family val="4"/>
      </rPr>
      <t>學分，選修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</rPr>
      <t>學分）。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註：共同必修及本所選修科目至少修足</t>
    </r>
    <r>
      <rPr>
        <sz val="14"/>
        <rFont val="Times New Roman"/>
        <family val="1"/>
      </rPr>
      <t>26</t>
    </r>
    <r>
      <rPr>
        <sz val="14"/>
        <rFont val="標楷體"/>
        <family val="4"/>
      </rPr>
      <t>學分。</t>
    </r>
  </si>
  <si>
    <t xml:space="preserve"> 國立澎湖科技大學  食品科學研究所碩士班  100級課程規劃表</t>
  </si>
  <si>
    <t>食品生物技術</t>
  </si>
  <si>
    <t>研究方法(一)</t>
  </si>
  <si>
    <t>自由基生物醫學</t>
  </si>
  <si>
    <t>微生物生理代謝</t>
  </si>
  <si>
    <t>機能性胜肽</t>
  </si>
  <si>
    <t>醣類化學</t>
  </si>
  <si>
    <t>保健評估方法</t>
  </si>
  <si>
    <t>食品冷凍冷藏</t>
  </si>
  <si>
    <t>食品蛋白質化學</t>
  </si>
  <si>
    <t>生化製程技術</t>
  </si>
  <si>
    <t>海洋生物化學</t>
  </si>
  <si>
    <t>研究方法(二)</t>
  </si>
  <si>
    <t>食品快速檢測技術</t>
  </si>
  <si>
    <t>合　　　　計</t>
  </si>
  <si>
    <t>國立澎湖科技大學  電資研究所碩士班  100級課程規劃表</t>
  </si>
  <si>
    <t>數位信號處理</t>
  </si>
  <si>
    <t>新增：47學分     合開：75學分</t>
  </si>
  <si>
    <t>註：畢業至少修習 30學分，包括：</t>
  </si>
  <si>
    <t>1.必修課程8學分：二學期的專題討論(2學分)、論文(6學分)。</t>
  </si>
  <si>
    <t>2.專業選修課程 22 學分。</t>
  </si>
  <si>
    <t>電機機械實習</t>
  </si>
  <si>
    <t>儀器電子學</t>
  </si>
  <si>
    <t>單晶片系統與設計</t>
  </si>
  <si>
    <t>類神經網路</t>
  </si>
  <si>
    <t>綠色能源應用</t>
  </si>
  <si>
    <t>電腦輔助工程分析</t>
  </si>
  <si>
    <t>有限元素法</t>
  </si>
  <si>
    <t>專題討論(一)</t>
  </si>
  <si>
    <t>專題討論(二)</t>
  </si>
  <si>
    <t>模糊控制</t>
  </si>
  <si>
    <t>機電整合</t>
  </si>
  <si>
    <t>介面技術</t>
  </si>
  <si>
    <t>數位控制</t>
  </si>
  <si>
    <t>線性系統</t>
  </si>
  <si>
    <t>醫學工程實習</t>
  </si>
  <si>
    <t>醫電工程</t>
  </si>
  <si>
    <t>微機電系統</t>
  </si>
  <si>
    <t>計算機輔助設計</t>
  </si>
  <si>
    <t>人工智慧</t>
  </si>
  <si>
    <t>最低畢業學分：130學分(共同必(選)修14~16學分、通識必選14學分、院定必修25學分、專業必修41學分)</t>
  </si>
  <si>
    <r>
      <t>1.</t>
    </r>
    <r>
      <rPr>
        <sz val="9"/>
        <rFont val="標楷體"/>
        <family val="4"/>
      </rPr>
      <t>院定及跨系修課學分最多承認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>學分為畢業學分。</t>
    </r>
  </si>
  <si>
    <t>2.共同必(選)修科目部分之(      )係為選修課程</t>
  </si>
  <si>
    <r>
      <t>3.</t>
    </r>
    <r>
      <rPr>
        <sz val="9"/>
        <rFont val="標楷體"/>
        <family val="4"/>
      </rPr>
      <t>軍訓為選修課程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軍訓課程可折抵役期，須修畢兩學年，始可報考預官）</t>
    </r>
  </si>
  <si>
    <t>4.體育課程:大一為必修(2學分)，大二．三．四得選修，最多承認畢業學分４學分</t>
  </si>
  <si>
    <t>5.服務教育為一下至四上，任選2學期(每學期服務需滿15小時)</t>
  </si>
  <si>
    <t>通識必選</t>
  </si>
  <si>
    <t>最低畢業學分：130學分(共同必(選)修14~16學分、通識必選14學分、院定及專業必修67學分)</t>
  </si>
  <si>
    <t>管理經濟學</t>
  </si>
  <si>
    <t>財務管理</t>
  </si>
  <si>
    <t>航空安全管理</t>
  </si>
  <si>
    <t>關務英文</t>
  </si>
  <si>
    <t>空運行銷</t>
  </si>
  <si>
    <t>組織管理</t>
  </si>
  <si>
    <t>日文</t>
  </si>
  <si>
    <t>市場定價理論</t>
  </si>
  <si>
    <t>貨幣銀行學</t>
  </si>
  <si>
    <t>中級會計</t>
  </si>
  <si>
    <t>運輸規劃</t>
  </si>
  <si>
    <t>交通法規</t>
  </si>
  <si>
    <t>投資學</t>
  </si>
  <si>
    <t>空運財務管理</t>
  </si>
  <si>
    <t>管理會計(一)</t>
  </si>
  <si>
    <t>管理會計(二)</t>
  </si>
  <si>
    <t>管理心理學</t>
  </si>
  <si>
    <t>運輸安全</t>
  </si>
  <si>
    <t>運輸管理</t>
  </si>
  <si>
    <t>應用文</t>
  </si>
  <si>
    <t>合 計</t>
  </si>
  <si>
    <t>申請輔系學生至少須修畢20學分以上，輔系科目依系務會議另訂定之。</t>
  </si>
  <si>
    <t xml:space="preserve"> </t>
  </si>
  <si>
    <t>顧客關係管理</t>
  </si>
  <si>
    <t>投資學</t>
  </si>
  <si>
    <t>合　計</t>
  </si>
  <si>
    <t>人文藝術(二)</t>
  </si>
  <si>
    <t>社會科學(一)</t>
  </si>
  <si>
    <t>社會科學(二)</t>
  </si>
  <si>
    <t>社會科學(三)</t>
  </si>
  <si>
    <t>行銷學</t>
  </si>
  <si>
    <t>商用英文及會話</t>
  </si>
  <si>
    <t>產學合作研修</t>
  </si>
  <si>
    <t>院定選修</t>
  </si>
  <si>
    <t>論文</t>
  </si>
  <si>
    <t>科技英文</t>
  </si>
  <si>
    <t>物理(一)</t>
  </si>
  <si>
    <t>共同必(選)修14~16學分</t>
  </si>
  <si>
    <t>物理(二)</t>
  </si>
  <si>
    <t>計算機程式</t>
  </si>
  <si>
    <t>電子學(二)</t>
  </si>
  <si>
    <t>電子學實習(二)</t>
  </si>
  <si>
    <t>電路學（一）</t>
  </si>
  <si>
    <t>電路學（二）</t>
  </si>
  <si>
    <t>工程數學（一）</t>
  </si>
  <si>
    <t>工程數學（二）</t>
  </si>
  <si>
    <t>電機機械</t>
  </si>
  <si>
    <t>控制系統</t>
  </si>
  <si>
    <t>計算機結構</t>
  </si>
  <si>
    <t>微處理機實習</t>
  </si>
  <si>
    <t>電磁學</t>
  </si>
  <si>
    <t>電力電子學</t>
  </si>
  <si>
    <t>普通化學</t>
  </si>
  <si>
    <t>系統與設計課程</t>
  </si>
  <si>
    <t>經濟海藻種苗生產</t>
  </si>
  <si>
    <t>*</t>
  </si>
  <si>
    <t>選修科目</t>
  </si>
  <si>
    <t>浮游生物學</t>
  </si>
  <si>
    <t>海洋學</t>
  </si>
  <si>
    <t>漁業法規</t>
  </si>
  <si>
    <t>水族館管理學</t>
  </si>
  <si>
    <t>初級日文(一)</t>
  </si>
  <si>
    <t>藻類學</t>
  </si>
  <si>
    <t>休閒潛水</t>
  </si>
  <si>
    <t>觀光旅遊資源</t>
  </si>
  <si>
    <t>海洋環境科學概論</t>
  </si>
  <si>
    <t>國際禮儀</t>
  </si>
  <si>
    <t>憲法</t>
  </si>
  <si>
    <t>應用文</t>
  </si>
  <si>
    <t>初級日文(二)</t>
  </si>
  <si>
    <t>水族生理學</t>
  </si>
  <si>
    <t>養殖經營學</t>
  </si>
  <si>
    <t>海洋生態學</t>
  </si>
  <si>
    <t>栽培漁業學概論</t>
  </si>
  <si>
    <t>網具設計</t>
  </si>
  <si>
    <t>廢水生物處理學</t>
  </si>
  <si>
    <t>水族病理學</t>
  </si>
  <si>
    <t>觀賞水族概論</t>
  </si>
  <si>
    <t>無脊椎動物學</t>
  </si>
  <si>
    <t>海洋遊憩資源開發</t>
  </si>
  <si>
    <t>箱網養殖概論</t>
  </si>
  <si>
    <t>海洋環境保全</t>
  </si>
  <si>
    <t>生態學概論</t>
  </si>
  <si>
    <t>遊艇駕駛概論</t>
  </si>
  <si>
    <t>生物技術概論</t>
  </si>
  <si>
    <t>漁業政策</t>
  </si>
  <si>
    <t>海洋資源學</t>
  </si>
  <si>
    <t>廢水處理學</t>
  </si>
  <si>
    <t>人文藝術(一)</t>
  </si>
  <si>
    <t>人文藝術(三)</t>
  </si>
  <si>
    <t>社會科學(三)</t>
  </si>
  <si>
    <t>＊</t>
  </si>
  <si>
    <t>合計</t>
  </si>
  <si>
    <t>微波電路</t>
  </si>
  <si>
    <t>微波電路實習</t>
  </si>
  <si>
    <t>數位信號處理</t>
  </si>
  <si>
    <t>數值分析</t>
  </si>
  <si>
    <t>複變函數</t>
  </si>
  <si>
    <t>切換式電源供應器</t>
  </si>
  <si>
    <t>無線通訊系統</t>
  </si>
  <si>
    <t>數位接收機設計</t>
  </si>
  <si>
    <t>電子產品檢驗量測實務</t>
  </si>
  <si>
    <t>食品科技發展</t>
  </si>
  <si>
    <t>專題討論</t>
  </si>
  <si>
    <t>食品酵素學</t>
  </si>
  <si>
    <t>免疫學</t>
  </si>
  <si>
    <t>食品物化性質</t>
  </si>
  <si>
    <t>食品加工技術</t>
  </si>
  <si>
    <t>科目類別</t>
  </si>
  <si>
    <t>科目名稱</t>
  </si>
  <si>
    <t>學分數</t>
  </si>
  <si>
    <t>第一學年</t>
  </si>
  <si>
    <t>第二學年</t>
  </si>
  <si>
    <t>上學期</t>
  </si>
  <si>
    <t>下學期</t>
  </si>
  <si>
    <t>學分</t>
  </si>
  <si>
    <t>時數</t>
  </si>
  <si>
    <t>﹙1﹚</t>
  </si>
  <si>
    <t>服務教育</t>
  </si>
  <si>
    <t>*</t>
  </si>
  <si>
    <t>微積分</t>
  </si>
  <si>
    <t>合　計</t>
  </si>
  <si>
    <t>國際貿易理論</t>
  </si>
  <si>
    <t xml:space="preserve">第一學年 </t>
  </si>
  <si>
    <t xml:space="preserve">第二學年 </t>
  </si>
  <si>
    <t xml:space="preserve">第三學年 </t>
  </si>
  <si>
    <t xml:space="preserve">第四學年 </t>
  </si>
  <si>
    <t xml:space="preserve">科目名稱 </t>
  </si>
  <si>
    <t xml:space="preserve">上學期 </t>
  </si>
  <si>
    <t>下學期</t>
  </si>
  <si>
    <t>上學期</t>
  </si>
  <si>
    <t>學分</t>
  </si>
  <si>
    <t>時數</t>
  </si>
  <si>
    <t>國文</t>
  </si>
  <si>
    <t>體育</t>
  </si>
  <si>
    <t>2~4</t>
  </si>
  <si>
    <t>﹙1﹚</t>
  </si>
  <si>
    <t>軍訓</t>
  </si>
  <si>
    <t>﹙0﹚</t>
  </si>
  <si>
    <t>合計</t>
  </si>
  <si>
    <t>14~16</t>
  </si>
  <si>
    <t>人文藝術(三)</t>
  </si>
  <si>
    <t>院定必修</t>
  </si>
  <si>
    <t>管理學(一)</t>
  </si>
  <si>
    <t>經濟學(一)</t>
  </si>
  <si>
    <t>會計學(一)</t>
  </si>
  <si>
    <t>統計學(一)</t>
  </si>
  <si>
    <t>統計學(二)</t>
  </si>
  <si>
    <t>專業必修</t>
  </si>
  <si>
    <t>專業選修</t>
  </si>
  <si>
    <t>管理資訊系統</t>
  </si>
  <si>
    <t>電子商務</t>
  </si>
  <si>
    <t>＊</t>
  </si>
  <si>
    <t>100.03.01系課程委員會通過</t>
  </si>
  <si>
    <t>人文藝術(一)</t>
  </si>
  <si>
    <t>實務專題</t>
  </si>
  <si>
    <t>英文(一)</t>
  </si>
  <si>
    <t>國立澎湖科技大學  應用外語系  四技101級課程規劃表</t>
  </si>
  <si>
    <t>簡易西班牙語會話</t>
  </si>
  <si>
    <t>人文藝術(ㄧ)</t>
  </si>
  <si>
    <t>人文藝術(二)</t>
  </si>
  <si>
    <t>通識必選修</t>
  </si>
  <si>
    <t>院訂必(選)修</t>
  </si>
  <si>
    <t>企業倫理</t>
  </si>
  <si>
    <t>職場英語</t>
  </si>
  <si>
    <t>(2)</t>
  </si>
  <si>
    <t xml:space="preserve"> 5.服務教育為一下至四上，任選2學期(每學期服務需滿15小時)</t>
  </si>
  <si>
    <t xml:space="preserve"> 6.第二外語（法語、日語、俄語）（一）為三選一之必選課程（4學分），第二外語（二）（4學分）為選修課程，第二外語課程</t>
  </si>
  <si>
    <t xml:space="preserve"> 7.本系學生須至少修滿一學程之學分(18學分)，並可獲得該學程學程證書。</t>
  </si>
  <si>
    <r>
      <t xml:space="preserve"> 8.本系學生畢業前須出示</t>
    </r>
    <r>
      <rPr>
        <b/>
        <sz val="8.5"/>
        <rFont val="標楷體"/>
        <family val="4"/>
      </rPr>
      <t>與所修之學程相關證照之證明，經應外系核章後</t>
    </r>
    <r>
      <rPr>
        <sz val="8.5"/>
        <rFont val="標楷體"/>
        <family val="4"/>
      </rPr>
      <t>，始可畢業。</t>
    </r>
  </si>
  <si>
    <t>9.本系學生須至少於從事與外語或學程相關之服務累計滿40小時，經應外系核章後，始可畢業。</t>
  </si>
  <si>
    <t>10.本系學生須於大四上學期加退選前參加2次正式全民英檢中級或多益檢測，未通過者，須於大四上學期加退選前加修</t>
  </si>
  <si>
    <t>最低畢業學分：130學分(共同必(選)修14~16學分、通識必選12學分、院訂(含企業倫理-通識課程2學分)及專業必修55學分)</t>
  </si>
  <si>
    <t>101.02.29 系課程委員會通過</t>
  </si>
  <si>
    <t>101.03.08 院課程委員會通過</t>
  </si>
  <si>
    <t>101.03.14 校課程委員會通過</t>
  </si>
  <si>
    <t>國立澎湖科技大學  應用外語系  四技101級課程規劃表</t>
  </si>
  <si>
    <t>101.03.14 校課程委員會通過</t>
  </si>
  <si>
    <t>101.03.08 院課程委員會通過</t>
  </si>
  <si>
    <t>101.02.29 系課程委員會通過</t>
  </si>
  <si>
    <t>科目類別</t>
  </si>
  <si>
    <t>科目名稱</t>
  </si>
  <si>
    <t>*為實務課程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</si>
  <si>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</si>
  <si>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</si>
  <si>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</si>
  <si>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</si>
  <si>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</si>
  <si>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</si>
  <si>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</si>
  <si>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</si>
  <si>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</si>
  <si>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</si>
  <si>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</si>
  <si>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t>2~4</t>
  </si>
  <si>
    <t>(1)</t>
  </si>
  <si>
    <t>(0)</t>
  </si>
  <si>
    <t>14~16</t>
  </si>
  <si>
    <t>通識必選修</t>
  </si>
  <si>
    <t>人文藝術(ㄧ)</t>
  </si>
  <si>
    <t>人文藝術(二)</t>
  </si>
  <si>
    <t>院訂必(選)修</t>
  </si>
  <si>
    <t>管理學</t>
  </si>
  <si>
    <t>企業倫理</t>
  </si>
  <si>
    <t>職場英語</t>
  </si>
  <si>
    <t>(2)</t>
  </si>
  <si>
    <t>合計</t>
  </si>
  <si>
    <t>專業必修</t>
  </si>
  <si>
    <t>基礎英語聽力與會話</t>
  </si>
  <si>
    <t>*</t>
  </si>
  <si>
    <t>基礎英文閱讀與寫作</t>
  </si>
  <si>
    <t>中級英語聽力與會話</t>
  </si>
  <si>
    <t xml:space="preserve">中級英文閱讀與寫作 </t>
  </si>
  <si>
    <t>研究方法</t>
  </si>
  <si>
    <t>進階英語聽力與會話</t>
  </si>
  <si>
    <t>進階英文寫作：學術報告</t>
  </si>
  <si>
    <t>英文實務專題</t>
  </si>
  <si>
    <t>會議英語與簡報</t>
  </si>
  <si>
    <t>商業英語溝通</t>
  </si>
  <si>
    <t>中英翻譯</t>
  </si>
  <si>
    <t>商用英文書信</t>
  </si>
  <si>
    <t>專業選修</t>
  </si>
  <si>
    <t>第二外語法語、俄語、日語(一)</t>
  </si>
  <si>
    <t>第二外語法語、俄語、日語(二)</t>
  </si>
  <si>
    <t>觀光英語會話</t>
  </si>
  <si>
    <t>導遊英語與實務</t>
  </si>
  <si>
    <t>解說員英語與實務</t>
  </si>
  <si>
    <t>簡易西班牙語會話</t>
  </si>
  <si>
    <t>中英口譯</t>
  </si>
  <si>
    <t>英語演說與辯論</t>
  </si>
  <si>
    <t>英語電影欣賞與討論</t>
  </si>
  <si>
    <t>實務英文(一)</t>
  </si>
  <si>
    <t>實務英文(二)</t>
  </si>
  <si>
    <t>合  計</t>
  </si>
  <si>
    <t>最低畢業學分：130學分(共同必(選)修14~16學分、通識必選12學分、院訂(含企業倫理-通識課程2學分)及專業必修55學分)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</si>
  <si>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</si>
  <si>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</si>
  <si>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</si>
  <si>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</si>
  <si>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</si>
  <si>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5.服務教育為一下至四上，任選2學期(每學期服務需滿15小時)</t>
  </si>
  <si>
    <t xml:space="preserve"> 6.第二外語（法語、日語、俄語）（一）為三選一之必選課程（4學分），第二外語（二）（4學分）為選修課程，第二外語課程</t>
  </si>
  <si>
    <t xml:space="preserve">   皆為每二年開課一次。</t>
  </si>
  <si>
    <t>10.本系學生須於大四上學期加退選前參加2次正式全民英檢中級或多益檢測，未通過者，須於大四上學期加退選前加修</t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</si>
  <si>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</si>
  <si>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</si>
  <si>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</si>
  <si>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>101.05.09 系課程委員會修正通過</t>
  </si>
  <si>
    <t>英       語       導       遊    &amp;    領       隊       模       組</t>
  </si>
  <si>
    <t>英        語        教        學        模        組</t>
  </si>
  <si>
    <t xml:space="preserve"> 7.本系學生須至少修滿一模組之學分(18學分)，並可獲得該模組證書。</t>
  </si>
  <si>
    <r>
      <t xml:space="preserve"> 8.本系學生畢業前須出示</t>
    </r>
    <r>
      <rPr>
        <b/>
        <sz val="8.5"/>
        <rFont val="標楷體"/>
        <family val="4"/>
      </rPr>
      <t>與所修之模組相關證照之證明，經應外系核章後</t>
    </r>
    <r>
      <rPr>
        <sz val="8.5"/>
        <rFont val="標楷體"/>
        <family val="4"/>
      </rPr>
      <t>，始可畢業。</t>
    </r>
  </si>
  <si>
    <t>9.本系學生須至少於從事與外語或模組相關之服務累計滿40小時，經應外系核章後，始可畢業。</t>
  </si>
  <si>
    <t>國立澎湖科技大學  應用外語系  四技101級課程規劃表</t>
  </si>
  <si>
    <t>101.05.09 系課程委員會修正通過</t>
  </si>
  <si>
    <t>101.03.14 校課程委員會通過</t>
  </si>
  <si>
    <t>101.03.08 院課程委員會通過</t>
  </si>
  <si>
    <t>101.02.29 系課程委員會通過</t>
  </si>
  <si>
    <t>科目類別</t>
  </si>
  <si>
    <t>科目名稱</t>
  </si>
  <si>
    <t>*為實務課程</t>
  </si>
  <si>
    <t>學分數</t>
  </si>
  <si>
    <t>第一學年</t>
  </si>
  <si>
    <t>第二學年</t>
  </si>
  <si>
    <t>第三學年</t>
  </si>
  <si>
    <t>第四學年</t>
  </si>
  <si>
    <t>上學期</t>
  </si>
  <si>
    <t>下學期</t>
  </si>
  <si>
    <t>學分</t>
  </si>
  <si>
    <t>時數</t>
  </si>
  <si>
    <t>共同必(選)修</t>
  </si>
  <si>
    <t>國文</t>
  </si>
  <si>
    <t>2~4</t>
  </si>
  <si>
    <t>(1)</t>
  </si>
  <si>
    <t>(0)</t>
  </si>
  <si>
    <t>14~16</t>
  </si>
  <si>
    <t>通識必選修</t>
  </si>
  <si>
    <t>人文藝術(ㄧ)</t>
  </si>
  <si>
    <t>人文藝術(二)</t>
  </si>
  <si>
    <t>院訂必(選)修</t>
  </si>
  <si>
    <t>管理學</t>
  </si>
  <si>
    <t>企業倫理</t>
  </si>
  <si>
    <t>職場英語</t>
  </si>
  <si>
    <t>(2)</t>
  </si>
  <si>
    <t>合計</t>
  </si>
  <si>
    <t>專業必修</t>
  </si>
  <si>
    <t>基礎英語聽力與會話</t>
  </si>
  <si>
    <t>*</t>
  </si>
  <si>
    <t>基礎英文閱讀與寫作</t>
  </si>
  <si>
    <t>中級英語聽力與會話</t>
  </si>
  <si>
    <t xml:space="preserve">中級英文閱讀與寫作 </t>
  </si>
  <si>
    <t>研究方法</t>
  </si>
  <si>
    <t>進階英語聽力與會話</t>
  </si>
  <si>
    <t>進階英文寫作：學術報告</t>
  </si>
  <si>
    <t>英文實務專題</t>
  </si>
  <si>
    <t>會議英語與簡報</t>
  </si>
  <si>
    <t>商業英語溝通</t>
  </si>
  <si>
    <t>中英翻譯</t>
  </si>
  <si>
    <t>商用英文書信</t>
  </si>
  <si>
    <t>專業選修</t>
  </si>
  <si>
    <t>第二外語法語、俄語、日語(一)</t>
  </si>
  <si>
    <t>第二外語法語、俄語、日語(二)</t>
  </si>
  <si>
    <t>英       語       導       遊    &amp;    領       隊       模       組</t>
  </si>
  <si>
    <t>觀光英語會話</t>
  </si>
  <si>
    <t>導遊英語與實務</t>
  </si>
  <si>
    <t>解說員英語與實務</t>
  </si>
  <si>
    <t>英        語        教        學        模        組</t>
  </si>
  <si>
    <t>簡易西班牙語會話</t>
  </si>
  <si>
    <t>中英口譯</t>
  </si>
  <si>
    <t>英語演說與辯論</t>
  </si>
  <si>
    <t>英語電影欣賞與討論</t>
  </si>
  <si>
    <t>實務英文(一)</t>
  </si>
  <si>
    <t>實務英文(二)</t>
  </si>
  <si>
    <t>合  計</t>
  </si>
  <si>
    <t>最低畢業學分：130學分(共同必(選)修14~16學分、通識必選12學分、院訂(含企業倫理-通識課程2學分)及專業必修55學分)</t>
  </si>
  <si>
    <t>備註:</t>
  </si>
  <si>
    <r>
      <t xml:space="preserve"> 1.跨系修課學分最多承認</t>
    </r>
    <r>
      <rPr>
        <b/>
        <sz val="8.5"/>
        <rFont val="標楷體"/>
        <family val="4"/>
      </rPr>
      <t>12</t>
    </r>
    <r>
      <rPr>
        <sz val="8.5"/>
        <rFont val="標楷體"/>
        <family val="4"/>
      </rPr>
      <t>學分為畢業學分。</t>
    </r>
  </si>
  <si>
    <t xml:space="preserve"> 2.共同必(選)修科目部分之( )係為選修課程。</t>
  </si>
  <si>
    <t xml:space="preserve"> 3.軍訓為選修課程(軍訓課程可折抵役期，須修畢兩學年，始可報考預官)</t>
  </si>
  <si>
    <t xml:space="preserve"> 4.體育:大一為必修(2學分)，大二．三．四得選修(2學分)，最多承認畢業學分4學分。</t>
  </si>
  <si>
    <t xml:space="preserve"> 5.服務教育為一下至四上，任選2學期(每學期服務需滿15小時)</t>
  </si>
  <si>
    <t xml:space="preserve"> 6.第二外語（法語、日語、俄語）（一）為三選一之必選課程（4學分），第二外語（二）（4學分）為選修課程，第二外語課程</t>
  </si>
  <si>
    <t xml:space="preserve">   皆為每二年開課一次。</t>
  </si>
  <si>
    <r>
      <t xml:space="preserve"> 8.本系學生畢業前須出示</t>
    </r>
    <r>
      <rPr>
        <b/>
        <sz val="8.5"/>
        <rFont val="標楷體"/>
        <family val="4"/>
      </rPr>
      <t>與所修之模組相關證照之證明，經應外系核章後</t>
    </r>
    <r>
      <rPr>
        <sz val="8.5"/>
        <rFont val="標楷體"/>
        <family val="4"/>
      </rPr>
      <t>，始可畢業。</t>
    </r>
  </si>
  <si>
    <t>10.本系學生須於大四上學期加退選前參加2次正式全民英檢中級或多益檢測，未通過者，須於大四上學期加退選前加修</t>
  </si>
  <si>
    <t xml:space="preserve">   (實務英文(一))三小時0學分，大四下學期加修(實務英文(二))三小時0學分，成績及格，始可畢業。惟，學生若於</t>
  </si>
  <si>
    <t xml:space="preserve">   大四上學期加退選前通過英檢中級初試或相當級數之英檢測驗，得抵免修（實務英文（一））；若學生在大四下學期</t>
  </si>
  <si>
    <t xml:space="preserve">   加退選前通過英檢中級複試證明或相當級數之英檢測驗，得抵免（實務英文（二））。若修課期間通過者，則總成績以90分計算。</t>
  </si>
  <si>
    <t xml:space="preserve">   或/和「英語教學觀摩與實習」。</t>
  </si>
  <si>
    <t xml:space="preserve"> 7.本系學生須至少修滿一模組之學分(18學分)，並可獲得該模組證書；但於大四下獲選交換學生者，得免修「解說員英語與實務」</t>
  </si>
  <si>
    <t xml:space="preserve"> 9.本系學生須至少於從事與外語或模組相關之服務累計滿40小時，經應外系核章後，始可畢業。</t>
  </si>
  <si>
    <t>101.09.19 系課程委員會修正通過</t>
  </si>
  <si>
    <t>101.12.26 教務會議修正通過</t>
  </si>
  <si>
    <t>101.12.19 校課程發展委員會修正通過</t>
  </si>
  <si>
    <t>101.12.06 院課程發展委員會修正通過</t>
  </si>
  <si>
    <r>
      <t xml:space="preserve"> 8.本系學生畢業前須出示</t>
    </r>
    <r>
      <rPr>
        <b/>
        <sz val="8.5"/>
        <rFont val="標楷體"/>
        <family val="4"/>
      </rPr>
      <t>與所修之模組相關證照或准考證，經應外系核章後</t>
    </r>
    <r>
      <rPr>
        <sz val="8.5"/>
        <rFont val="標楷體"/>
        <family val="4"/>
      </rPr>
      <t>，始可畢業。</t>
    </r>
  </si>
  <si>
    <t>多媒體英文(一)</t>
  </si>
  <si>
    <t>多媒體英文(二)</t>
  </si>
  <si>
    <t>語言學概論(一)</t>
  </si>
  <si>
    <t>語言學概論(二)</t>
  </si>
  <si>
    <t>簡易西班牙語會話</t>
  </si>
  <si>
    <t>統計軟體應用(SPSS)(一)</t>
  </si>
  <si>
    <t>統計軟體應用(SPSS)(二)</t>
  </si>
  <si>
    <t>中英口譯(一)</t>
  </si>
  <si>
    <t>中英口譯(二)</t>
  </si>
  <si>
    <t>英語演說與辯論</t>
  </si>
  <si>
    <t>商業套裝軟體(一)</t>
  </si>
  <si>
    <t>商業套裝軟體(二)</t>
  </si>
  <si>
    <t>英語電影欣賞與討論</t>
  </si>
  <si>
    <t>實務英文(一)</t>
  </si>
  <si>
    <t>實務英文(二)</t>
  </si>
  <si>
    <r>
      <t xml:space="preserve">101.12.26 </t>
    </r>
    <r>
      <rPr>
        <sz val="7"/>
        <rFont val="標楷體"/>
        <family val="4"/>
      </rPr>
      <t>教務會議修正通過</t>
    </r>
  </si>
  <si>
    <r>
      <t xml:space="preserve">101.12.19 </t>
    </r>
    <r>
      <rPr>
        <sz val="7"/>
        <rFont val="標楷體"/>
        <family val="4"/>
      </rPr>
      <t>校課程發展委員會修正通過</t>
    </r>
  </si>
  <si>
    <r>
      <t xml:space="preserve">101.12.06 </t>
    </r>
    <r>
      <rPr>
        <sz val="7"/>
        <rFont val="標楷體"/>
        <family val="4"/>
      </rPr>
      <t>院課程發展委員會修正通過</t>
    </r>
  </si>
  <si>
    <r>
      <t xml:space="preserve">102.04.10 </t>
    </r>
    <r>
      <rPr>
        <sz val="7"/>
        <rFont val="標楷體"/>
        <family val="4"/>
      </rPr>
      <t>教務會議修正通過</t>
    </r>
  </si>
  <si>
    <r>
      <t xml:space="preserve">102.03.27 </t>
    </r>
    <r>
      <rPr>
        <sz val="7"/>
        <rFont val="標楷體"/>
        <family val="4"/>
      </rPr>
      <t>校課程發展委員會修正通過</t>
    </r>
  </si>
  <si>
    <r>
      <t xml:space="preserve">102.03.19 </t>
    </r>
    <r>
      <rPr>
        <sz val="7"/>
        <rFont val="標楷體"/>
        <family val="4"/>
      </rPr>
      <t>院課程發展委員會修正通過</t>
    </r>
  </si>
  <si>
    <r>
      <t xml:space="preserve">102.03.06 </t>
    </r>
    <r>
      <rPr>
        <sz val="7"/>
        <rFont val="標楷體"/>
        <family val="4"/>
      </rPr>
      <t>系課程發展委員會修正通過</t>
    </r>
  </si>
  <si>
    <r>
      <t xml:space="preserve">101.09.19 </t>
    </r>
    <r>
      <rPr>
        <sz val="7"/>
        <rFont val="標楷體"/>
        <family val="4"/>
      </rPr>
      <t>系課程委員會修正通過</t>
    </r>
  </si>
  <si>
    <r>
      <t xml:space="preserve">101.05.09 </t>
    </r>
    <r>
      <rPr>
        <sz val="7"/>
        <rFont val="標楷體"/>
        <family val="4"/>
      </rPr>
      <t>系課程委員會修正通過</t>
    </r>
  </si>
  <si>
    <r>
      <t xml:space="preserve">101.03.14 </t>
    </r>
    <r>
      <rPr>
        <sz val="7"/>
        <rFont val="標楷體"/>
        <family val="4"/>
      </rPr>
      <t>校課程委員會通過</t>
    </r>
  </si>
  <si>
    <r>
      <t xml:space="preserve">101.03.08 </t>
    </r>
    <r>
      <rPr>
        <sz val="7"/>
        <rFont val="標楷體"/>
        <family val="4"/>
      </rPr>
      <t>院課程委員會通過</t>
    </r>
  </si>
  <si>
    <r>
      <t xml:space="preserve">101.02.29 </t>
    </r>
    <r>
      <rPr>
        <sz val="7"/>
        <rFont val="標楷體"/>
        <family val="4"/>
      </rPr>
      <t>系課程委員會通過</t>
    </r>
  </si>
  <si>
    <t>中級英語聽力與會話(一)</t>
  </si>
  <si>
    <t>中級英語聽力與會話(二)</t>
  </si>
  <si>
    <t xml:space="preserve">中級英文閱讀與寫作(一) </t>
  </si>
  <si>
    <t xml:space="preserve">中級英文閱讀與寫作(二) </t>
  </si>
  <si>
    <t>中英翻譯(一)</t>
  </si>
  <si>
    <t>中英翻譯(二)</t>
  </si>
  <si>
    <t>進階英語聽力與會話(一)</t>
  </si>
  <si>
    <t>進階英語聽力與會話(二)</t>
  </si>
  <si>
    <t>語言與跨文化溝通(一)</t>
  </si>
  <si>
    <t>語言與跨文化溝通(二)</t>
  </si>
  <si>
    <t>英文文法與修辭</t>
  </si>
  <si>
    <t>英語發音語音學</t>
  </si>
  <si>
    <t>102.05.29 校課程發展委員會修正通過</t>
  </si>
  <si>
    <t>102.05.21 院課程發展委員會修正通過</t>
  </si>
  <si>
    <t>102.05.01 系課程發展委員會修正通過</t>
  </si>
  <si>
    <t>102.04.10 教務會議修正通過</t>
  </si>
  <si>
    <t>102.03.27 校課程發展委員會修正通過</t>
  </si>
  <si>
    <t>102.03.19 院課程發展委員會修正通過</t>
  </si>
  <si>
    <t>102.03.06 系課程發展委員會修正通過</t>
  </si>
  <si>
    <r>
      <t xml:space="preserve"> 1.跨系修課學分最多承認</t>
    </r>
    <r>
      <rPr>
        <b/>
        <sz val="7.5"/>
        <rFont val="標楷體"/>
        <family val="4"/>
      </rPr>
      <t>12</t>
    </r>
    <r>
      <rPr>
        <sz val="7.5"/>
        <rFont val="標楷體"/>
        <family val="4"/>
      </rPr>
      <t>學分為畢業學分。</t>
    </r>
  </si>
  <si>
    <r>
      <t xml:space="preserve"> 8.本系學生畢業前須出示</t>
    </r>
    <r>
      <rPr>
        <b/>
        <sz val="7.5"/>
        <rFont val="標楷體"/>
        <family val="4"/>
      </rPr>
      <t>與所修之模組相關證照或准考證，經應外系核章後</t>
    </r>
    <r>
      <rPr>
        <sz val="7.5"/>
        <rFont val="標楷體"/>
        <family val="4"/>
      </rPr>
      <t>，始可畢業。</t>
    </r>
  </si>
  <si>
    <t>102.06.05 教務會議修正通過</t>
  </si>
  <si>
    <t>102.11.08 系課程發展委員會修正通過</t>
  </si>
  <si>
    <t>德語入門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</si>
</sst>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87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標楷體"/>
      <family val="4"/>
    </font>
    <font>
      <b/>
      <sz val="8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標楷體"/>
      <family val="4"/>
    </font>
    <font>
      <b/>
      <sz val="8"/>
      <name val="Times New Roman"/>
      <family val="1"/>
    </font>
    <font>
      <sz val="8"/>
      <color indexed="8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0"/>
      <name val="標楷體"/>
      <family val="4"/>
    </font>
    <font>
      <sz val="10"/>
      <name val="Times New Roman"/>
      <family val="1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Batang"/>
      <family val="1"/>
    </font>
    <font>
      <sz val="7"/>
      <name val="新細明體"/>
      <family val="1"/>
    </font>
    <font>
      <sz val="11"/>
      <name val="標楷體"/>
      <family val="4"/>
    </font>
    <font>
      <sz val="7"/>
      <name val="標楷體"/>
      <family val="4"/>
    </font>
    <font>
      <b/>
      <sz val="11"/>
      <name val="標楷體"/>
      <family val="4"/>
    </font>
    <font>
      <b/>
      <sz val="10"/>
      <name val="Times New Roman"/>
      <family val="1"/>
    </font>
    <font>
      <sz val="7"/>
      <name val="Times New Roman"/>
      <family val="1"/>
    </font>
    <font>
      <sz val="7.5"/>
      <name val="標楷體"/>
      <family val="4"/>
    </font>
    <font>
      <b/>
      <sz val="7"/>
      <name val="標楷體"/>
      <family val="4"/>
    </font>
    <font>
      <sz val="8.5"/>
      <name val="標楷體"/>
      <family val="4"/>
    </font>
    <font>
      <sz val="10.5"/>
      <name val="標楷體"/>
      <family val="4"/>
    </font>
    <font>
      <sz val="7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8.5"/>
      <name val="標楷體"/>
      <family val="4"/>
    </font>
    <font>
      <sz val="8.5"/>
      <name val="新細明體"/>
      <family val="1"/>
    </font>
    <font>
      <sz val="6.5"/>
      <name val="標楷體"/>
      <family val="4"/>
    </font>
    <font>
      <sz val="6.5"/>
      <name val="新細明體"/>
      <family val="1"/>
    </font>
    <font>
      <sz val="11"/>
      <name val="Times New Roman"/>
      <family val="1"/>
    </font>
    <font>
      <sz val="7"/>
      <name val="Arial"/>
      <family val="2"/>
    </font>
    <font>
      <sz val="7"/>
      <name val="細明體"/>
      <family val="3"/>
    </font>
    <font>
      <sz val="12"/>
      <name val="細明體"/>
      <family val="3"/>
    </font>
    <font>
      <b/>
      <sz val="7.5"/>
      <name val="標楷體"/>
      <family val="4"/>
    </font>
    <font>
      <sz val="7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 style="thin"/>
      <top style="medium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50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wrapText="1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vertical="top" textRotation="255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textRotation="255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12" fillId="0" borderId="30" xfId="0" applyFont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/>
    </xf>
    <xf numFmtId="0" fontId="5" fillId="0" borderId="3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textRotation="255" wrapText="1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/>
    </xf>
    <xf numFmtId="0" fontId="11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5" fillId="0" borderId="24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center"/>
    </xf>
    <xf numFmtId="0" fontId="19" fillId="0" borderId="68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176" fontId="19" fillId="0" borderId="6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9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/>
    </xf>
    <xf numFmtId="0" fontId="19" fillId="0" borderId="74" xfId="0" applyFont="1" applyFill="1" applyBorder="1" applyAlignment="1">
      <alignment horizontal="left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1" fillId="0" borderId="76" xfId="0" applyFont="1" applyBorder="1" applyAlignment="1">
      <alignment horizontal="center" vertical="center" textRotation="255"/>
    </xf>
    <xf numFmtId="0" fontId="19" fillId="0" borderId="49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6" xfId="0" applyFont="1" applyBorder="1" applyAlignment="1">
      <alignment vertical="center" textRotation="255"/>
    </xf>
    <xf numFmtId="0" fontId="19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/>
    </xf>
    <xf numFmtId="0" fontId="11" fillId="0" borderId="77" xfId="0" applyFont="1" applyBorder="1" applyAlignment="1">
      <alignment vertical="center" textRotation="255"/>
    </xf>
    <xf numFmtId="0" fontId="20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85" xfId="0" applyFont="1" applyBorder="1" applyAlignment="1">
      <alignment vertical="top" textRotation="255" wrapText="1"/>
    </xf>
    <xf numFmtId="0" fontId="5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vertical="top" textRotation="255" wrapText="1"/>
    </xf>
    <xf numFmtId="0" fontId="5" fillId="0" borderId="61" xfId="0" applyFont="1" applyBorder="1" applyAlignment="1">
      <alignment vertical="top" textRotation="255" wrapText="1"/>
    </xf>
    <xf numFmtId="0" fontId="5" fillId="0" borderId="26" xfId="0" applyFont="1" applyBorder="1" applyAlignment="1">
      <alignment horizontal="center" vertical="center" wrapText="1"/>
    </xf>
    <xf numFmtId="0" fontId="5" fillId="0" borderId="74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0" fontId="5" fillId="0" borderId="62" xfId="0" applyFont="1" applyBorder="1" applyAlignment="1">
      <alignment/>
    </xf>
    <xf numFmtId="0" fontId="12" fillId="0" borderId="62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49" fontId="12" fillId="0" borderId="63" xfId="0" applyNumberFormat="1" applyFont="1" applyBorder="1" applyAlignment="1">
      <alignment horizontal="center" wrapText="1"/>
    </xf>
    <xf numFmtId="49" fontId="12" fillId="0" borderId="64" xfId="0" applyNumberFormat="1" applyFont="1" applyBorder="1" applyAlignment="1">
      <alignment horizontal="center" wrapText="1"/>
    </xf>
    <xf numFmtId="49" fontId="12" fillId="0" borderId="36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0" fillId="0" borderId="0" xfId="33" applyFont="1" applyBorder="1" applyAlignment="1">
      <alignment/>
      <protection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30" fillId="0" borderId="39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12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5" fillId="33" borderId="8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0" fontId="12" fillId="33" borderId="89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vertical="center" textRotation="255"/>
    </xf>
    <xf numFmtId="0" fontId="5" fillId="33" borderId="23" xfId="0" applyFont="1" applyFill="1" applyBorder="1" applyAlignment="1">
      <alignment vertical="center"/>
    </xf>
    <xf numFmtId="0" fontId="12" fillId="33" borderId="86" xfId="0" applyFont="1" applyFill="1" applyBorder="1" applyAlignment="1">
      <alignment horizontal="center" vertical="center" wrapText="1"/>
    </xf>
    <xf numFmtId="0" fontId="12" fillId="33" borderId="87" xfId="0" applyFont="1" applyFill="1" applyBorder="1" applyAlignment="1">
      <alignment horizontal="center" vertical="center" wrapText="1"/>
    </xf>
    <xf numFmtId="0" fontId="12" fillId="33" borderId="88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9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9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wrapText="1"/>
    </xf>
    <xf numFmtId="0" fontId="12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12" fillId="33" borderId="1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vertical="center"/>
    </xf>
    <xf numFmtId="0" fontId="12" fillId="33" borderId="51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 wrapText="1"/>
    </xf>
    <xf numFmtId="0" fontId="12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9" fillId="0" borderId="45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1" fillId="33" borderId="45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5" fillId="0" borderId="99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top" textRotation="255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top" textRotation="255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top" textRotation="255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vertical="center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/>
    </xf>
    <xf numFmtId="0" fontId="5" fillId="0" borderId="83" xfId="0" applyFont="1" applyBorder="1" applyAlignment="1">
      <alignment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horizontal="center"/>
    </xf>
    <xf numFmtId="0" fontId="5" fillId="0" borderId="69" xfId="0" applyFont="1" applyFill="1" applyBorder="1" applyAlignment="1">
      <alignment horizontal="center" shrinkToFit="1"/>
    </xf>
    <xf numFmtId="0" fontId="5" fillId="0" borderId="35" xfId="0" applyFont="1" applyFill="1" applyBorder="1" applyAlignment="1">
      <alignment horizontal="center" shrinkToFit="1"/>
    </xf>
    <xf numFmtId="0" fontId="5" fillId="0" borderId="39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7" xfId="0" applyFont="1" applyFill="1" applyBorder="1" applyAlignment="1">
      <alignment horizontal="left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58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5" fillId="0" borderId="101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justify"/>
    </xf>
    <xf numFmtId="0" fontId="5" fillId="0" borderId="71" xfId="0" applyFont="1" applyFill="1" applyBorder="1" applyAlignment="1">
      <alignment horizontal="left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left" wrapText="1"/>
    </xf>
    <xf numFmtId="0" fontId="2" fillId="0" borderId="74" xfId="0" applyFont="1" applyBorder="1" applyAlignment="1">
      <alignment horizont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left" wrapText="1"/>
    </xf>
    <xf numFmtId="0" fontId="2" fillId="0" borderId="4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9" xfId="0" applyFont="1" applyBorder="1" applyAlignment="1">
      <alignment wrapText="1"/>
    </xf>
    <xf numFmtId="0" fontId="2" fillId="0" borderId="101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9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0" fontId="2" fillId="0" borderId="113" xfId="0" applyFont="1" applyBorder="1" applyAlignment="1">
      <alignment horizontal="center"/>
    </xf>
    <xf numFmtId="0" fontId="18" fillId="0" borderId="113" xfId="0" applyFont="1" applyBorder="1" applyAlignment="1">
      <alignment horizontal="center" wrapText="1"/>
    </xf>
    <xf numFmtId="0" fontId="18" fillId="0" borderId="114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114" xfId="0" applyFont="1" applyBorder="1" applyAlignment="1">
      <alignment vertical="center"/>
    </xf>
    <xf numFmtId="0" fontId="18" fillId="0" borderId="115" xfId="0" applyFont="1" applyBorder="1" applyAlignment="1">
      <alignment vertical="center"/>
    </xf>
    <xf numFmtId="0" fontId="18" fillId="0" borderId="116" xfId="0" applyFont="1" applyBorder="1" applyAlignment="1">
      <alignment vertical="center"/>
    </xf>
    <xf numFmtId="0" fontId="18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horizontal="center"/>
    </xf>
    <xf numFmtId="0" fontId="18" fillId="0" borderId="119" xfId="0" applyFont="1" applyBorder="1" applyAlignment="1">
      <alignment horizont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wrapText="1"/>
    </xf>
    <xf numFmtId="0" fontId="18" fillId="0" borderId="120" xfId="0" applyFont="1" applyBorder="1" applyAlignment="1">
      <alignment vertical="center"/>
    </xf>
    <xf numFmtId="0" fontId="18" fillId="0" borderId="121" xfId="0" applyFont="1" applyBorder="1" applyAlignment="1">
      <alignment vertical="center"/>
    </xf>
    <xf numFmtId="0" fontId="18" fillId="0" borderId="122" xfId="0" applyFont="1" applyBorder="1" applyAlignment="1">
      <alignment vertical="center"/>
    </xf>
    <xf numFmtId="0" fontId="18" fillId="0" borderId="123" xfId="0" applyFont="1" applyBorder="1" applyAlignment="1">
      <alignment vertical="center"/>
    </xf>
    <xf numFmtId="49" fontId="18" fillId="0" borderId="120" xfId="0" applyNumberFormat="1" applyFont="1" applyBorder="1" applyAlignment="1">
      <alignment horizontal="center" vertical="center" wrapText="1"/>
    </xf>
    <xf numFmtId="49" fontId="18" fillId="0" borderId="124" xfId="0" applyNumberFormat="1" applyFont="1" applyBorder="1" applyAlignment="1">
      <alignment horizontal="center" vertical="center" wrapText="1"/>
    </xf>
    <xf numFmtId="0" fontId="18" fillId="0" borderId="125" xfId="0" applyFont="1" applyBorder="1" applyAlignment="1">
      <alignment horizontal="center"/>
    </xf>
    <xf numFmtId="49" fontId="18" fillId="0" borderId="122" xfId="0" applyNumberFormat="1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/>
    </xf>
    <xf numFmtId="0" fontId="18" fillId="0" borderId="121" xfId="0" applyFont="1" applyBorder="1" applyAlignment="1">
      <alignment horizontal="center"/>
    </xf>
    <xf numFmtId="0" fontId="2" fillId="0" borderId="126" xfId="0" applyFont="1" applyBorder="1" applyAlignment="1">
      <alignment vertical="center"/>
    </xf>
    <xf numFmtId="0" fontId="2" fillId="0" borderId="127" xfId="0" applyFont="1" applyBorder="1" applyAlignment="1">
      <alignment horizontal="center"/>
    </xf>
    <xf numFmtId="0" fontId="18" fillId="0" borderId="127" xfId="0" applyFont="1" applyBorder="1" applyAlignment="1">
      <alignment horizontal="center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28" xfId="0" applyFont="1" applyBorder="1" applyAlignment="1">
      <alignment vertical="center"/>
    </xf>
    <xf numFmtId="0" fontId="18" fillId="0" borderId="129" xfId="0" applyFont="1" applyBorder="1" applyAlignment="1">
      <alignment vertical="center"/>
    </xf>
    <xf numFmtId="0" fontId="18" fillId="0" borderId="130" xfId="0" applyFont="1" applyBorder="1" applyAlignment="1">
      <alignment vertical="center"/>
    </xf>
    <xf numFmtId="0" fontId="18" fillId="0" borderId="131" xfId="0" applyFont="1" applyBorder="1" applyAlignment="1">
      <alignment vertical="center"/>
    </xf>
    <xf numFmtId="0" fontId="17" fillId="0" borderId="83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32" fillId="0" borderId="133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/>
    </xf>
    <xf numFmtId="0" fontId="32" fillId="0" borderId="139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15" fillId="0" borderId="118" xfId="0" applyFont="1" applyBorder="1" applyAlignment="1">
      <alignment vertical="center"/>
    </xf>
    <xf numFmtId="0" fontId="18" fillId="0" borderId="141" xfId="0" applyFont="1" applyBorder="1" applyAlignment="1">
      <alignment horizontal="center"/>
    </xf>
    <xf numFmtId="0" fontId="2" fillId="0" borderId="142" xfId="0" applyFont="1" applyBorder="1" applyAlignment="1">
      <alignment vertical="center"/>
    </xf>
    <xf numFmtId="0" fontId="2" fillId="0" borderId="143" xfId="0" applyFont="1" applyBorder="1" applyAlignment="1">
      <alignment horizontal="center"/>
    </xf>
    <xf numFmtId="0" fontId="18" fillId="0" borderId="143" xfId="0" applyFont="1" applyBorder="1" applyAlignment="1">
      <alignment horizontal="center" wrapText="1"/>
    </xf>
    <xf numFmtId="0" fontId="18" fillId="0" borderId="144" xfId="0" applyFont="1" applyBorder="1" applyAlignment="1">
      <alignment horizontal="center" vertical="center" wrapText="1"/>
    </xf>
    <xf numFmtId="0" fontId="18" fillId="0" borderId="145" xfId="0" applyFont="1" applyBorder="1" applyAlignment="1">
      <alignment horizontal="center" vertical="center" wrapText="1"/>
    </xf>
    <xf numFmtId="0" fontId="18" fillId="0" borderId="146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/>
    </xf>
    <xf numFmtId="0" fontId="17" fillId="0" borderId="149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32" fillId="0" borderId="150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2" fillId="0" borderId="126" xfId="0" applyFont="1" applyBorder="1" applyAlignment="1">
      <alignment horizontal="left" vertical="center"/>
    </xf>
    <xf numFmtId="0" fontId="17" fillId="0" borderId="119" xfId="0" applyFont="1" applyBorder="1" applyAlignment="1">
      <alignment horizontal="center" vertical="center"/>
    </xf>
    <xf numFmtId="0" fontId="4" fillId="0" borderId="118" xfId="0" applyFont="1" applyBorder="1" applyAlignment="1">
      <alignment vertical="center" wrapText="1"/>
    </xf>
    <xf numFmtId="0" fontId="2" fillId="0" borderId="149" xfId="0" applyFont="1" applyBorder="1" applyAlignment="1">
      <alignment horizontal="center" wrapText="1"/>
    </xf>
    <xf numFmtId="0" fontId="18" fillId="0" borderId="149" xfId="0" applyFont="1" applyBorder="1" applyAlignment="1">
      <alignment horizontal="center" vertical="center" wrapText="1"/>
    </xf>
    <xf numFmtId="0" fontId="18" fillId="0" borderId="137" xfId="0" applyFont="1" applyBorder="1" applyAlignment="1">
      <alignment horizontal="center" vertical="center" wrapText="1"/>
    </xf>
    <xf numFmtId="0" fontId="18" fillId="0" borderId="138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41" fillId="0" borderId="137" xfId="0" applyFont="1" applyBorder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139" xfId="0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wrapText="1"/>
    </xf>
    <xf numFmtId="0" fontId="18" fillId="0" borderId="119" xfId="0" applyFont="1" applyBorder="1" applyAlignment="1">
      <alignment horizontal="center" vertical="center" wrapText="1"/>
    </xf>
    <xf numFmtId="0" fontId="4" fillId="0" borderId="148" xfId="0" applyFont="1" applyBorder="1" applyAlignment="1">
      <alignment vertical="center" wrapText="1"/>
    </xf>
    <xf numFmtId="0" fontId="18" fillId="0" borderId="124" xfId="0" applyFont="1" applyBorder="1" applyAlignment="1">
      <alignment horizontal="center" vertical="center" wrapText="1"/>
    </xf>
    <xf numFmtId="0" fontId="18" fillId="0" borderId="154" xfId="0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0" fontId="32" fillId="0" borderId="160" xfId="0" applyFont="1" applyBorder="1" applyAlignment="1">
      <alignment horizontal="center" vertical="center"/>
    </xf>
    <xf numFmtId="0" fontId="32" fillId="0" borderId="161" xfId="0" applyFont="1" applyBorder="1" applyAlignment="1">
      <alignment horizontal="center" vertical="center"/>
    </xf>
    <xf numFmtId="0" fontId="32" fillId="0" borderId="162" xfId="0" applyFont="1" applyBorder="1" applyAlignment="1">
      <alignment horizontal="center" vertical="center"/>
    </xf>
    <xf numFmtId="0" fontId="32" fillId="0" borderId="163" xfId="0" applyFont="1" applyBorder="1" applyAlignment="1">
      <alignment horizontal="center" vertical="center"/>
    </xf>
    <xf numFmtId="0" fontId="32" fillId="0" borderId="164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0" fontId="18" fillId="0" borderId="153" xfId="0" applyFont="1" applyBorder="1" applyAlignment="1">
      <alignment horizontal="center" vertical="center" wrapText="1"/>
    </xf>
    <xf numFmtId="0" fontId="18" fillId="0" borderId="150" xfId="0" applyFont="1" applyBorder="1" applyAlignment="1">
      <alignment horizontal="center"/>
    </xf>
    <xf numFmtId="0" fontId="18" fillId="0" borderId="151" xfId="0" applyFont="1" applyBorder="1" applyAlignment="1">
      <alignment horizontal="center"/>
    </xf>
    <xf numFmtId="0" fontId="18" fillId="0" borderId="152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162" xfId="0" applyFont="1" applyBorder="1" applyAlignment="1">
      <alignment horizontal="center" vertical="center" wrapText="1"/>
    </xf>
    <xf numFmtId="0" fontId="4" fillId="0" borderId="165" xfId="0" applyFont="1" applyBorder="1" applyAlignment="1">
      <alignment vertical="center"/>
    </xf>
    <xf numFmtId="0" fontId="2" fillId="0" borderId="149" xfId="0" applyFont="1" applyBorder="1" applyAlignment="1">
      <alignment horizontal="center"/>
    </xf>
    <xf numFmtId="0" fontId="18" fillId="0" borderId="149" xfId="0" applyFont="1" applyBorder="1" applyAlignment="1">
      <alignment horizontal="center" wrapText="1"/>
    </xf>
    <xf numFmtId="0" fontId="4" fillId="0" borderId="166" xfId="0" applyFont="1" applyBorder="1" applyAlignment="1">
      <alignment vertical="top" wrapText="1"/>
    </xf>
    <xf numFmtId="0" fontId="2" fillId="0" borderId="119" xfId="0" applyFont="1" applyBorder="1" applyAlignment="1">
      <alignment horizontal="center" vertical="top" wrapText="1"/>
    </xf>
    <xf numFmtId="0" fontId="18" fillId="0" borderId="120" xfId="0" applyFont="1" applyBorder="1" applyAlignment="1">
      <alignment horizontal="center" vertical="top" wrapText="1"/>
    </xf>
    <xf numFmtId="0" fontId="18" fillId="0" borderId="121" xfId="0" applyFont="1" applyBorder="1" applyAlignment="1">
      <alignment horizontal="center" vertical="top" wrapText="1"/>
    </xf>
    <xf numFmtId="0" fontId="18" fillId="0" borderId="125" xfId="0" applyFont="1" applyBorder="1" applyAlignment="1">
      <alignment horizontal="center" vertical="center" wrapText="1"/>
    </xf>
    <xf numFmtId="0" fontId="4" fillId="0" borderId="166" xfId="0" applyFont="1" applyBorder="1" applyAlignment="1">
      <alignment vertical="center"/>
    </xf>
    <xf numFmtId="0" fontId="18" fillId="0" borderId="128" xfId="0" applyFont="1" applyBorder="1" applyAlignment="1">
      <alignment horizontal="center" vertical="top" wrapText="1"/>
    </xf>
    <xf numFmtId="0" fontId="18" fillId="0" borderId="129" xfId="0" applyFont="1" applyBorder="1" applyAlignment="1">
      <alignment horizontal="center" vertical="top" wrapText="1"/>
    </xf>
    <xf numFmtId="0" fontId="4" fillId="0" borderId="167" xfId="0" applyFont="1" applyBorder="1" applyAlignment="1">
      <alignment wrapText="1"/>
    </xf>
    <xf numFmtId="0" fontId="2" fillId="0" borderId="127" xfId="0" applyFont="1" applyBorder="1" applyAlignment="1">
      <alignment horizontal="center" wrapText="1"/>
    </xf>
    <xf numFmtId="0" fontId="18" fillId="0" borderId="127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/>
    </xf>
    <xf numFmtId="0" fontId="32" fillId="0" borderId="168" xfId="0" applyFont="1" applyBorder="1" applyAlignment="1">
      <alignment horizontal="center" vertical="center"/>
    </xf>
    <xf numFmtId="0" fontId="32" fillId="0" borderId="169" xfId="0" applyFont="1" applyBorder="1" applyAlignment="1">
      <alignment horizontal="center" vertical="center"/>
    </xf>
    <xf numFmtId="0" fontId="32" fillId="0" borderId="150" xfId="0" applyFont="1" applyBorder="1" applyAlignment="1">
      <alignment horizontal="center" vertical="center" wrapText="1"/>
    </xf>
    <xf numFmtId="0" fontId="32" fillId="0" borderId="151" xfId="0" applyFont="1" applyBorder="1" applyAlignment="1">
      <alignment horizontal="center" vertical="center" wrapText="1"/>
    </xf>
    <xf numFmtId="0" fontId="32" fillId="0" borderId="152" xfId="0" applyFont="1" applyBorder="1" applyAlignment="1">
      <alignment horizontal="center" vertical="center" wrapText="1"/>
    </xf>
    <xf numFmtId="0" fontId="32" fillId="0" borderId="153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wrapText="1"/>
    </xf>
    <xf numFmtId="0" fontId="32" fillId="0" borderId="129" xfId="0" applyFont="1" applyBorder="1" applyAlignment="1">
      <alignment horizontal="center" vertical="center" wrapText="1"/>
    </xf>
    <xf numFmtId="0" fontId="32" fillId="0" borderId="130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168" xfId="0" applyFont="1" applyBorder="1" applyAlignment="1">
      <alignment horizontal="center" vertical="center" wrapText="1"/>
    </xf>
    <xf numFmtId="0" fontId="32" fillId="0" borderId="133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5" fillId="0" borderId="138" xfId="0" applyFont="1" applyBorder="1" applyAlignment="1">
      <alignment horizontal="center" vertical="center" wrapText="1"/>
    </xf>
    <xf numFmtId="0" fontId="25" fillId="0" borderId="17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122" xfId="0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  <xf numFmtId="0" fontId="25" fillId="0" borderId="124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vertical="center" wrapText="1"/>
    </xf>
    <xf numFmtId="0" fontId="25" fillId="0" borderId="171" xfId="0" applyFont="1" applyBorder="1" applyAlignment="1">
      <alignment horizontal="center" vertical="center" wrapText="1"/>
    </xf>
    <xf numFmtId="0" fontId="25" fillId="0" borderId="172" xfId="0" applyFont="1" applyBorder="1" applyAlignment="1">
      <alignment horizontal="center" vertical="center" wrapText="1"/>
    </xf>
    <xf numFmtId="0" fontId="25" fillId="0" borderId="173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/>
    </xf>
    <xf numFmtId="0" fontId="2" fillId="0" borderId="127" xfId="0" applyFont="1" applyBorder="1" applyAlignment="1">
      <alignment horizontal="center" vertical="top" wrapText="1"/>
    </xf>
    <xf numFmtId="0" fontId="18" fillId="0" borderId="122" xfId="0" applyFont="1" applyBorder="1" applyAlignment="1">
      <alignment horizontal="center" vertical="top" wrapText="1"/>
    </xf>
    <xf numFmtId="0" fontId="18" fillId="0" borderId="123" xfId="0" applyFont="1" applyBorder="1" applyAlignment="1">
      <alignment horizontal="center" vertical="top" wrapText="1"/>
    </xf>
    <xf numFmtId="0" fontId="32" fillId="0" borderId="82" xfId="0" applyFont="1" applyBorder="1" applyAlignment="1">
      <alignment horizontal="center" vertical="center"/>
    </xf>
    <xf numFmtId="0" fontId="4" fillId="0" borderId="118" xfId="0" applyFont="1" applyBorder="1" applyAlignment="1">
      <alignment wrapText="1"/>
    </xf>
    <xf numFmtId="0" fontId="41" fillId="0" borderId="174" xfId="0" applyFont="1" applyBorder="1" applyAlignment="1">
      <alignment vertical="center"/>
    </xf>
    <xf numFmtId="0" fontId="41" fillId="0" borderId="175" xfId="0" applyFont="1" applyBorder="1" applyAlignment="1">
      <alignment vertical="center"/>
    </xf>
    <xf numFmtId="0" fontId="41" fillId="0" borderId="176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18" fillId="0" borderId="149" xfId="0" applyFont="1" applyBorder="1" applyAlignment="1">
      <alignment horizontal="center"/>
    </xf>
    <xf numFmtId="0" fontId="18" fillId="0" borderId="153" xfId="0" applyFont="1" applyBorder="1" applyAlignment="1">
      <alignment horizontal="center"/>
    </xf>
    <xf numFmtId="0" fontId="18" fillId="0" borderId="150" xfId="0" applyFont="1" applyBorder="1" applyAlignment="1">
      <alignment vertical="center"/>
    </xf>
    <xf numFmtId="0" fontId="18" fillId="0" borderId="165" xfId="0" applyFont="1" applyBorder="1" applyAlignment="1">
      <alignment vertical="center"/>
    </xf>
    <xf numFmtId="0" fontId="18" fillId="0" borderId="152" xfId="0" applyFont="1" applyBorder="1" applyAlignment="1">
      <alignment vertical="center"/>
    </xf>
    <xf numFmtId="0" fontId="18" fillId="0" borderId="177" xfId="0" applyFont="1" applyBorder="1" applyAlignment="1">
      <alignment vertical="center"/>
    </xf>
    <xf numFmtId="0" fontId="18" fillId="0" borderId="153" xfId="0" applyFont="1" applyBorder="1" applyAlignment="1">
      <alignment vertical="center"/>
    </xf>
    <xf numFmtId="0" fontId="18" fillId="0" borderId="166" xfId="0" applyFont="1" applyBorder="1" applyAlignment="1">
      <alignment vertical="center"/>
    </xf>
    <xf numFmtId="0" fontId="18" fillId="0" borderId="178" xfId="0" applyFont="1" applyBorder="1" applyAlignment="1">
      <alignment vertical="center"/>
    </xf>
    <xf numFmtId="0" fontId="4" fillId="0" borderId="118" xfId="0" applyFont="1" applyBorder="1" applyAlignment="1">
      <alignment vertical="top" wrapText="1"/>
    </xf>
    <xf numFmtId="0" fontId="4" fillId="0" borderId="126" xfId="0" applyFont="1" applyBorder="1" applyAlignment="1">
      <alignment vertical="top" wrapText="1"/>
    </xf>
    <xf numFmtId="0" fontId="17" fillId="0" borderId="83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2" fillId="0" borderId="133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32" fillId="0" borderId="135" xfId="0" applyFont="1" applyBorder="1" applyAlignment="1">
      <alignment horizontal="center"/>
    </xf>
    <xf numFmtId="0" fontId="32" fillId="0" borderId="1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33" borderId="10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center" wrapText="1"/>
    </xf>
    <xf numFmtId="0" fontId="4" fillId="33" borderId="22" xfId="0" applyFont="1" applyFill="1" applyBorder="1" applyAlignment="1">
      <alignment vertical="top" textRotation="255" wrapText="1"/>
    </xf>
    <xf numFmtId="0" fontId="4" fillId="33" borderId="23" xfId="0" applyFont="1" applyFill="1" applyBorder="1" applyAlignment="1">
      <alignment vertical="top" textRotation="255" wrapText="1"/>
    </xf>
    <xf numFmtId="0" fontId="4" fillId="33" borderId="15" xfId="0" applyFont="1" applyFill="1" applyBorder="1" applyAlignment="1">
      <alignment vertical="top" textRotation="255" wrapText="1"/>
    </xf>
    <xf numFmtId="0" fontId="35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2" fillId="0" borderId="1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7" fillId="0" borderId="124" xfId="0" applyFont="1" applyBorder="1" applyAlignment="1">
      <alignment horizontal="center" vertical="center" wrapText="1"/>
    </xf>
    <xf numFmtId="0" fontId="47" fillId="0" borderId="1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49" fontId="18" fillId="0" borderId="119" xfId="0" applyNumberFormat="1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4" fillId="0" borderId="179" xfId="0" applyFont="1" applyBorder="1" applyAlignment="1">
      <alignment horizontal="left" vertical="center" wrapText="1"/>
    </xf>
    <xf numFmtId="0" fontId="4" fillId="0" borderId="180" xfId="0" applyFont="1" applyBorder="1" applyAlignment="1">
      <alignment horizontal="left" vertical="center" wrapText="1"/>
    </xf>
    <xf numFmtId="0" fontId="4" fillId="0" borderId="181" xfId="0" applyFont="1" applyBorder="1" applyAlignment="1">
      <alignment horizontal="left" vertical="center" wrapText="1"/>
    </xf>
    <xf numFmtId="0" fontId="4" fillId="0" borderId="181" xfId="0" applyFont="1" applyBorder="1" applyAlignment="1">
      <alignment horizontal="left" vertical="center"/>
    </xf>
    <xf numFmtId="0" fontId="4" fillId="0" borderId="182" xfId="0" applyFont="1" applyBorder="1" applyAlignment="1">
      <alignment horizontal="left" vertical="center" wrapText="1"/>
    </xf>
    <xf numFmtId="0" fontId="4" fillId="0" borderId="166" xfId="0" applyFont="1" applyBorder="1" applyAlignment="1">
      <alignment vertical="center" wrapText="1"/>
    </xf>
    <xf numFmtId="0" fontId="4" fillId="0" borderId="165" xfId="0" applyFont="1" applyBorder="1" applyAlignment="1">
      <alignment vertical="center" wrapText="1"/>
    </xf>
    <xf numFmtId="0" fontId="4" fillId="0" borderId="167" xfId="0" applyFont="1" applyBorder="1" applyAlignment="1">
      <alignment vertical="center" wrapText="1"/>
    </xf>
    <xf numFmtId="0" fontId="18" fillId="0" borderId="183" xfId="0" applyFont="1" applyBorder="1" applyAlignment="1">
      <alignment horizontal="center" vertical="center" wrapText="1"/>
    </xf>
    <xf numFmtId="0" fontId="18" fillId="0" borderId="173" xfId="0" applyFont="1" applyBorder="1" applyAlignment="1">
      <alignment horizontal="center" vertical="center" wrapText="1"/>
    </xf>
    <xf numFmtId="0" fontId="18" fillId="0" borderId="184" xfId="0" applyFont="1" applyBorder="1" applyAlignment="1">
      <alignment horizontal="center" vertical="center" wrapText="1"/>
    </xf>
    <xf numFmtId="0" fontId="18" fillId="0" borderId="172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/>
    </xf>
    <xf numFmtId="0" fontId="4" fillId="0" borderId="185" xfId="0" applyFont="1" applyBorder="1" applyAlignment="1">
      <alignment horizontal="left" vertical="center" wrapText="1"/>
    </xf>
    <xf numFmtId="0" fontId="4" fillId="0" borderId="165" xfId="0" applyFont="1" applyBorder="1" applyAlignment="1">
      <alignment horizontal="left" vertical="center" wrapText="1"/>
    </xf>
    <xf numFmtId="0" fontId="4" fillId="0" borderId="166" xfId="0" applyFont="1" applyBorder="1" applyAlignment="1">
      <alignment horizontal="left" vertical="center" wrapText="1"/>
    </xf>
    <xf numFmtId="0" fontId="4" fillId="0" borderId="166" xfId="0" applyFont="1" applyBorder="1" applyAlignment="1">
      <alignment horizontal="left" vertical="center"/>
    </xf>
    <xf numFmtId="0" fontId="4" fillId="0" borderId="167" xfId="0" applyFont="1" applyBorder="1" applyAlignment="1">
      <alignment horizontal="left" vertical="center" wrapText="1"/>
    </xf>
    <xf numFmtId="0" fontId="4" fillId="0" borderId="186" xfId="0" applyFont="1" applyBorder="1" applyAlignment="1">
      <alignment vertical="top" wrapText="1"/>
    </xf>
    <xf numFmtId="0" fontId="4" fillId="0" borderId="185" xfId="0" applyFont="1" applyBorder="1" applyAlignment="1">
      <alignment vertical="center"/>
    </xf>
    <xf numFmtId="0" fontId="4" fillId="0" borderId="166" xfId="0" applyFont="1" applyBorder="1" applyAlignment="1">
      <alignment wrapText="1"/>
    </xf>
    <xf numFmtId="0" fontId="17" fillId="0" borderId="7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2" fillId="0" borderId="176" xfId="0" applyFont="1" applyBorder="1" applyAlignment="1">
      <alignment vertical="center"/>
    </xf>
    <xf numFmtId="0" fontId="2" fillId="0" borderId="166" xfId="0" applyFont="1" applyBorder="1" applyAlignment="1">
      <alignment vertical="center"/>
    </xf>
    <xf numFmtId="0" fontId="2" fillId="0" borderId="167" xfId="0" applyFont="1" applyBorder="1" applyAlignment="1">
      <alignment vertical="center"/>
    </xf>
    <xf numFmtId="0" fontId="2" fillId="0" borderId="186" xfId="0" applyFont="1" applyBorder="1" applyAlignment="1">
      <alignment vertical="center"/>
    </xf>
    <xf numFmtId="0" fontId="2" fillId="0" borderId="165" xfId="0" applyFont="1" applyBorder="1" applyAlignment="1">
      <alignment horizontal="left" vertical="center"/>
    </xf>
    <xf numFmtId="0" fontId="2" fillId="0" borderId="187" xfId="0" applyFont="1" applyBorder="1" applyAlignment="1">
      <alignment horizontal="left" vertical="center"/>
    </xf>
    <xf numFmtId="0" fontId="2" fillId="0" borderId="167" xfId="0" applyFont="1" applyBorder="1" applyAlignment="1">
      <alignment horizontal="left" vertical="center"/>
    </xf>
    <xf numFmtId="0" fontId="36" fillId="34" borderId="0" xfId="0" applyFont="1" applyFill="1" applyAlignment="1">
      <alignment vertical="center"/>
    </xf>
    <xf numFmtId="0" fontId="18" fillId="0" borderId="131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top" wrapText="1"/>
    </xf>
    <xf numFmtId="0" fontId="18" fillId="0" borderId="129" xfId="0" applyFont="1" applyBorder="1" applyAlignment="1">
      <alignment horizontal="center" vertical="center"/>
    </xf>
    <xf numFmtId="0" fontId="18" fillId="0" borderId="188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79" xfId="0" applyFont="1" applyBorder="1" applyAlignment="1">
      <alignment horizontal="center"/>
    </xf>
    <xf numFmtId="0" fontId="4" fillId="0" borderId="179" xfId="0" applyFont="1" applyBorder="1" applyAlignment="1">
      <alignment vertical="center" wrapText="1"/>
    </xf>
    <xf numFmtId="0" fontId="4" fillId="0" borderId="180" xfId="0" applyFont="1" applyBorder="1" applyAlignment="1">
      <alignment vertical="center" wrapText="1"/>
    </xf>
    <xf numFmtId="0" fontId="4" fillId="0" borderId="181" xfId="0" applyFont="1" applyBorder="1" applyAlignment="1">
      <alignment vertical="center" wrapText="1"/>
    </xf>
    <xf numFmtId="0" fontId="4" fillId="0" borderId="189" xfId="0" applyFont="1" applyBorder="1" applyAlignment="1">
      <alignment vertical="center" wrapText="1"/>
    </xf>
    <xf numFmtId="0" fontId="4" fillId="0" borderId="179" xfId="0" applyFont="1" applyBorder="1" applyAlignment="1">
      <alignment vertical="center"/>
    </xf>
    <xf numFmtId="0" fontId="4" fillId="0" borderId="181" xfId="0" applyFont="1" applyBorder="1" applyAlignment="1">
      <alignment vertical="top" wrapText="1"/>
    </xf>
    <xf numFmtId="0" fontId="4" fillId="0" borderId="181" xfId="0" applyFont="1" applyBorder="1" applyAlignment="1">
      <alignment vertical="center"/>
    </xf>
    <xf numFmtId="0" fontId="4" fillId="0" borderId="189" xfId="0" applyFont="1" applyBorder="1" applyAlignment="1">
      <alignment wrapText="1"/>
    </xf>
    <xf numFmtId="0" fontId="2" fillId="0" borderId="118" xfId="0" applyFont="1" applyBorder="1" applyAlignment="1">
      <alignment horizontal="center"/>
    </xf>
    <xf numFmtId="0" fontId="18" fillId="0" borderId="124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/>
    </xf>
    <xf numFmtId="0" fontId="2" fillId="0" borderId="118" xfId="0" applyFont="1" applyBorder="1" applyAlignment="1">
      <alignment horizontal="center" vertical="top" wrapText="1"/>
    </xf>
    <xf numFmtId="0" fontId="2" fillId="0" borderId="118" xfId="0" applyFont="1" applyBorder="1" applyAlignment="1">
      <alignment horizontal="center" wrapText="1"/>
    </xf>
    <xf numFmtId="0" fontId="2" fillId="0" borderId="118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top" wrapText="1"/>
    </xf>
    <xf numFmtId="0" fontId="18" fillId="0" borderId="123" xfId="0" applyFont="1" applyBorder="1" applyAlignment="1">
      <alignment horizontal="center" vertical="center"/>
    </xf>
    <xf numFmtId="0" fontId="18" fillId="0" borderId="190" xfId="0" applyFont="1" applyBorder="1" applyAlignment="1">
      <alignment horizontal="center" wrapText="1"/>
    </xf>
    <xf numFmtId="0" fontId="18" fillId="0" borderId="190" xfId="0" applyFont="1" applyBorder="1" applyAlignment="1">
      <alignment horizontal="center" vertical="center"/>
    </xf>
    <xf numFmtId="0" fontId="18" fillId="0" borderId="190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18" fillId="0" borderId="191" xfId="0" applyFont="1" applyBorder="1" applyAlignment="1">
      <alignment horizontal="center"/>
    </xf>
    <xf numFmtId="0" fontId="18" fillId="0" borderId="132" xfId="0" applyFont="1" applyBorder="1" applyAlignment="1">
      <alignment horizontal="center"/>
    </xf>
    <xf numFmtId="0" fontId="18" fillId="0" borderId="129" xfId="0" applyFont="1" applyBorder="1" applyAlignment="1">
      <alignment horizontal="center"/>
    </xf>
    <xf numFmtId="0" fontId="18" fillId="0" borderId="131" xfId="0" applyFont="1" applyBorder="1" applyAlignment="1">
      <alignment horizontal="center"/>
    </xf>
    <xf numFmtId="0" fontId="18" fillId="0" borderId="191" xfId="0" applyFont="1" applyBorder="1" applyAlignment="1">
      <alignment horizontal="center" wrapText="1"/>
    </xf>
    <xf numFmtId="0" fontId="4" fillId="0" borderId="180" xfId="0" applyFont="1" applyBorder="1" applyAlignment="1">
      <alignment vertical="top" wrapText="1"/>
    </xf>
    <xf numFmtId="0" fontId="18" fillId="0" borderId="192" xfId="0" applyFont="1" applyBorder="1" applyAlignment="1">
      <alignment horizontal="center" wrapText="1"/>
    </xf>
    <xf numFmtId="0" fontId="18" fillId="0" borderId="188" xfId="0" applyFont="1" applyBorder="1" applyAlignment="1">
      <alignment horizontal="center" vertical="top" wrapText="1"/>
    </xf>
    <xf numFmtId="0" fontId="18" fillId="0" borderId="151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4" fillId="0" borderId="181" xfId="0" applyFont="1" applyBorder="1" applyAlignment="1">
      <alignment vertical="center"/>
    </xf>
    <xf numFmtId="0" fontId="2" fillId="0" borderId="181" xfId="0" applyFont="1" applyBorder="1" applyAlignment="1">
      <alignment vertical="center"/>
    </xf>
    <xf numFmtId="0" fontId="2" fillId="0" borderId="181" xfId="0" applyFont="1" applyBorder="1" applyAlignment="1">
      <alignment/>
    </xf>
    <xf numFmtId="0" fontId="2" fillId="0" borderId="189" xfId="0" applyFont="1" applyBorder="1" applyAlignment="1">
      <alignment/>
    </xf>
    <xf numFmtId="0" fontId="8" fillId="0" borderId="83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wrapText="1"/>
    </xf>
    <xf numFmtId="0" fontId="32" fillId="0" borderId="16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/>
    </xf>
    <xf numFmtId="0" fontId="32" fillId="0" borderId="169" xfId="0" applyFont="1" applyBorder="1" applyAlignment="1">
      <alignment horizontal="center"/>
    </xf>
    <xf numFmtId="0" fontId="32" fillId="0" borderId="134" xfId="0" applyFont="1" applyBorder="1" applyAlignment="1">
      <alignment horizontal="center"/>
    </xf>
    <xf numFmtId="0" fontId="32" fillId="0" borderId="168" xfId="0" applyFont="1" applyBorder="1" applyAlignment="1">
      <alignment horizontal="center"/>
    </xf>
    <xf numFmtId="0" fontId="18" fillId="0" borderId="170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/>
    </xf>
    <xf numFmtId="0" fontId="18" fillId="0" borderId="188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8" fillId="0" borderId="130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118" xfId="0" applyFont="1" applyBorder="1" applyAlignment="1">
      <alignment vertical="center" wrapText="1"/>
    </xf>
    <xf numFmtId="0" fontId="4" fillId="0" borderId="181" xfId="0" applyFont="1" applyBorder="1" applyAlignment="1">
      <alignment/>
    </xf>
    <xf numFmtId="0" fontId="4" fillId="0" borderId="189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/>
    </xf>
    <xf numFmtId="0" fontId="18" fillId="0" borderId="173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/>
    </xf>
    <xf numFmtId="0" fontId="4" fillId="0" borderId="18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4" fillId="0" borderId="181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vertical="center" textRotation="255" wrapText="1"/>
    </xf>
    <xf numFmtId="0" fontId="5" fillId="0" borderId="49" xfId="0" applyFont="1" applyBorder="1" applyAlignment="1">
      <alignment vertical="center" textRotation="255" wrapText="1"/>
    </xf>
    <xf numFmtId="0" fontId="5" fillId="0" borderId="71" xfId="0" applyFont="1" applyBorder="1" applyAlignment="1">
      <alignment vertical="center" textRotation="255" wrapText="1"/>
    </xf>
    <xf numFmtId="0" fontId="5" fillId="0" borderId="99" xfId="0" applyFont="1" applyBorder="1" applyAlignment="1">
      <alignment horizontal="center" vertical="center" textRotation="255" wrapText="1"/>
    </xf>
    <xf numFmtId="0" fontId="5" fillId="0" borderId="100" xfId="0" applyFont="1" applyBorder="1" applyAlignment="1">
      <alignment horizontal="center" vertical="center" textRotation="255" wrapText="1"/>
    </xf>
    <xf numFmtId="0" fontId="5" fillId="0" borderId="66" xfId="0" applyFont="1" applyBorder="1" applyAlignment="1">
      <alignment horizontal="center" vertical="center" textRotation="255" wrapText="1"/>
    </xf>
    <xf numFmtId="0" fontId="5" fillId="0" borderId="99" xfId="0" applyFont="1" applyBorder="1" applyAlignment="1">
      <alignment horizontal="center" vertical="center" textRotation="255"/>
    </xf>
    <xf numFmtId="0" fontId="15" fillId="0" borderId="100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5" fillId="0" borderId="50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0" fillId="0" borderId="0" xfId="33" applyFont="1" applyBorder="1" applyAlignment="1">
      <alignment/>
      <protection/>
    </xf>
    <xf numFmtId="0" fontId="0" fillId="0" borderId="0" xfId="0" applyBorder="1" applyAlignment="1">
      <alignment vertical="center"/>
    </xf>
    <xf numFmtId="0" fontId="5" fillId="0" borderId="7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30" fillId="0" borderId="0" xfId="33" applyFont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97" xfId="33" applyFont="1" applyBorder="1" applyAlignment="1">
      <alignment horizontal="left"/>
      <protection/>
    </xf>
    <xf numFmtId="0" fontId="5" fillId="0" borderId="74" xfId="0" applyFont="1" applyFill="1" applyBorder="1" applyAlignment="1">
      <alignment horizontal="center" vertical="center" textRotation="255" shrinkToFit="1"/>
    </xf>
    <xf numFmtId="0" fontId="5" fillId="0" borderId="49" xfId="0" applyFont="1" applyFill="1" applyBorder="1" applyAlignment="1">
      <alignment horizontal="center" vertical="center" textRotation="255" shrinkToFit="1"/>
    </xf>
    <xf numFmtId="0" fontId="5" fillId="0" borderId="101" xfId="0" applyFont="1" applyFill="1" applyBorder="1" applyAlignment="1">
      <alignment horizontal="center" vertical="center" textRotation="255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5" fillId="0" borderId="73" xfId="0" applyFont="1" applyBorder="1" applyAlignment="1">
      <alignment vertical="center" textRotation="255"/>
    </xf>
    <xf numFmtId="0" fontId="5" fillId="0" borderId="58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left" vertical="justify" wrapText="1" shrinkToFit="1"/>
    </xf>
    <xf numFmtId="0" fontId="2" fillId="0" borderId="0" xfId="0" applyFont="1" applyFill="1" applyBorder="1" applyAlignment="1">
      <alignment horizontal="left" vertical="justify" shrinkToFit="1"/>
    </xf>
    <xf numFmtId="0" fontId="5" fillId="0" borderId="71" xfId="0" applyFont="1" applyFill="1" applyBorder="1" applyAlignment="1">
      <alignment horizontal="center" vertical="center" textRotation="255" shrinkToFit="1"/>
    </xf>
    <xf numFmtId="0" fontId="5" fillId="0" borderId="99" xfId="0" applyFont="1" applyFill="1" applyBorder="1" applyAlignment="1">
      <alignment horizontal="center" vertical="center" textRotation="255"/>
    </xf>
    <xf numFmtId="0" fontId="5" fillId="0" borderId="100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 shrinkToFit="1"/>
    </xf>
    <xf numFmtId="0" fontId="4" fillId="0" borderId="66" xfId="0" applyFont="1" applyFill="1" applyBorder="1" applyAlignment="1">
      <alignment horizontal="center" vertical="center" textRotation="255" shrinkToFit="1"/>
    </xf>
    <xf numFmtId="0" fontId="17" fillId="0" borderId="29" xfId="0" applyFont="1" applyBorder="1" applyAlignment="1">
      <alignment horizontal="left" vertical="center" wrapText="1"/>
    </xf>
    <xf numFmtId="0" fontId="45" fillId="0" borderId="0" xfId="33" applyFont="1" applyBorder="1" applyAlignment="1">
      <alignment/>
      <protection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97" xfId="33" applyFont="1" applyBorder="1" applyAlignment="1">
      <alignment horizontal="left"/>
      <protection/>
    </xf>
    <xf numFmtId="0" fontId="1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19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vertical="center" textRotation="255"/>
    </xf>
    <xf numFmtId="0" fontId="5" fillId="33" borderId="63" xfId="0" applyFont="1" applyFill="1" applyBorder="1" applyAlignment="1">
      <alignment vertical="center" textRotation="255"/>
    </xf>
    <xf numFmtId="0" fontId="5" fillId="33" borderId="47" xfId="0" applyFont="1" applyFill="1" applyBorder="1" applyAlignment="1">
      <alignment horizontal="center" vertical="center" textRotation="255"/>
    </xf>
    <xf numFmtId="0" fontId="5" fillId="33" borderId="93" xfId="0" applyFont="1" applyFill="1" applyBorder="1" applyAlignment="1">
      <alignment horizontal="center" vertical="center" textRotation="255"/>
    </xf>
    <xf numFmtId="0" fontId="5" fillId="33" borderId="63" xfId="0" applyFont="1" applyFill="1" applyBorder="1" applyAlignment="1">
      <alignment horizontal="center" vertical="center" textRotation="255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textRotation="255"/>
    </xf>
    <xf numFmtId="0" fontId="30" fillId="33" borderId="93" xfId="0" applyFont="1" applyFill="1" applyBorder="1" applyAlignment="1">
      <alignment horizontal="center" vertical="center" textRotation="255"/>
    </xf>
    <xf numFmtId="0" fontId="30" fillId="33" borderId="44" xfId="0" applyFont="1" applyFill="1" applyBorder="1" applyAlignment="1">
      <alignment horizontal="center" vertical="center" textRotation="255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1" xfId="0" applyFont="1" applyFill="1" applyBorder="1" applyAlignment="1">
      <alignment horizontal="center" vertical="center" textRotation="255" wrapText="1"/>
    </xf>
    <xf numFmtId="0" fontId="5" fillId="33" borderId="93" xfId="0" applyFont="1" applyFill="1" applyBorder="1" applyAlignment="1">
      <alignment horizontal="center" vertical="center" textRotation="255" wrapText="1"/>
    </xf>
    <xf numFmtId="0" fontId="5" fillId="33" borderId="63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vertical="center" textRotation="255"/>
    </xf>
    <xf numFmtId="0" fontId="4" fillId="33" borderId="93" xfId="0" applyFont="1" applyFill="1" applyBorder="1" applyAlignment="1">
      <alignment vertical="center" textRotation="255"/>
    </xf>
    <xf numFmtId="0" fontId="4" fillId="33" borderId="63" xfId="0" applyFont="1" applyFill="1" applyBorder="1" applyAlignment="1">
      <alignment vertical="center" textRotation="255"/>
    </xf>
    <xf numFmtId="0" fontId="5" fillId="33" borderId="29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vertical="center"/>
    </xf>
    <xf numFmtId="0" fontId="30" fillId="0" borderId="97" xfId="33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93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93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 wrapText="1"/>
    </xf>
    <xf numFmtId="0" fontId="5" fillId="0" borderId="93" xfId="0" applyFont="1" applyBorder="1" applyAlignment="1">
      <alignment vertical="center" textRotation="255"/>
    </xf>
    <xf numFmtId="0" fontId="5" fillId="0" borderId="63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1" fillId="0" borderId="93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5" fillId="0" borderId="63" xfId="0" applyFont="1" applyBorder="1" applyAlignment="1">
      <alignment horizontal="center" vertical="center" textRotation="255"/>
    </xf>
    <xf numFmtId="0" fontId="1" fillId="0" borderId="93" xfId="0" applyFont="1" applyBorder="1" applyAlignment="1">
      <alignment vertical="center" textRotation="255"/>
    </xf>
    <xf numFmtId="0" fontId="1" fillId="0" borderId="44" xfId="0" applyFont="1" applyBorder="1" applyAlignment="1">
      <alignment vertical="center" textRotation="255"/>
    </xf>
    <xf numFmtId="0" fontId="30" fillId="0" borderId="0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47" xfId="0" applyFont="1" applyBorder="1" applyAlignment="1">
      <alignment vertical="center" textRotation="255"/>
    </xf>
    <xf numFmtId="0" fontId="5" fillId="0" borderId="44" xfId="0" applyFont="1" applyBorder="1" applyAlignment="1">
      <alignment vertical="center" textRotation="255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33" borderId="47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 textRotation="255"/>
    </xf>
    <xf numFmtId="0" fontId="1" fillId="33" borderId="46" xfId="0" applyFont="1" applyFill="1" applyBorder="1" applyAlignment="1">
      <alignment/>
    </xf>
    <xf numFmtId="0" fontId="5" fillId="33" borderId="47" xfId="0" applyFont="1" applyFill="1" applyBorder="1" applyAlignment="1">
      <alignment vertical="center" textRotation="255"/>
    </xf>
    <xf numFmtId="0" fontId="5" fillId="33" borderId="11" xfId="0" applyFont="1" applyFill="1" applyBorder="1" applyAlignment="1">
      <alignment vertical="center" textRotation="255"/>
    </xf>
    <xf numFmtId="0" fontId="5" fillId="33" borderId="3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top" textRotation="255"/>
    </xf>
    <xf numFmtId="0" fontId="5" fillId="33" borderId="46" xfId="0" applyFont="1" applyFill="1" applyBorder="1" applyAlignment="1">
      <alignment horizontal="center" vertical="top" textRotation="255"/>
    </xf>
    <xf numFmtId="0" fontId="1" fillId="0" borderId="0" xfId="0" applyFont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 textRotation="255"/>
    </xf>
    <xf numFmtId="0" fontId="5" fillId="33" borderId="10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center" vertical="center" textRotation="255"/>
    </xf>
    <xf numFmtId="0" fontId="11" fillId="0" borderId="76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textRotation="255" shrinkToFit="1"/>
    </xf>
    <xf numFmtId="0" fontId="11" fillId="0" borderId="10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73" xfId="0" applyFont="1" applyBorder="1" applyAlignment="1">
      <alignment horizontal="center" vertical="center" textRotation="255"/>
    </xf>
    <xf numFmtId="0" fontId="19" fillId="0" borderId="10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105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 textRotation="255" shrinkToFit="1"/>
    </xf>
    <xf numFmtId="0" fontId="0" fillId="0" borderId="93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 textRotation="255" wrapText="1"/>
    </xf>
    <xf numFmtId="0" fontId="5" fillId="0" borderId="10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93" xfId="0" applyFont="1" applyBorder="1" applyAlignment="1">
      <alignment horizontal="center" vertical="center" textRotation="255" shrinkToFit="1"/>
    </xf>
    <xf numFmtId="0" fontId="5" fillId="0" borderId="195" xfId="0" applyFont="1" applyBorder="1" applyAlignment="1">
      <alignment horizontal="center" vertical="center" textRotation="255" shrinkToFit="1"/>
    </xf>
    <xf numFmtId="0" fontId="5" fillId="0" borderId="10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6" fillId="0" borderId="9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8" fillId="0" borderId="0" xfId="33" applyFont="1" applyBorder="1" applyAlignment="1">
      <alignment vertical="center"/>
      <protection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47" xfId="0" applyFont="1" applyBorder="1" applyAlignment="1">
      <alignment vertical="center" textRotation="255"/>
    </xf>
    <xf numFmtId="0" fontId="4" fillId="0" borderId="47" xfId="0" applyFont="1" applyBorder="1" applyAlignment="1">
      <alignment horizontal="center" vertical="center" textRotation="255" wrapText="1"/>
    </xf>
    <xf numFmtId="0" fontId="0" fillId="0" borderId="97" xfId="0" applyBorder="1" applyAlignment="1">
      <alignment horizontal="center" vertical="center"/>
    </xf>
    <xf numFmtId="0" fontId="6" fillId="0" borderId="10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63" xfId="0" applyFont="1" applyBorder="1" applyAlignment="1">
      <alignment vertical="center"/>
    </xf>
    <xf numFmtId="0" fontId="4" fillId="0" borderId="93" xfId="0" applyFont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0" fillId="0" borderId="50" xfId="0" applyFont="1" applyBorder="1" applyAlignment="1">
      <alignment horizontal="center" vertical="top" textRotation="255"/>
    </xf>
    <xf numFmtId="0" fontId="30" fillId="0" borderId="46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97" xfId="33" applyFont="1" applyBorder="1" applyAlignment="1">
      <alignment vertical="center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3" xfId="0" applyFont="1" applyBorder="1" applyAlignment="1">
      <alignment vertical="center" textRotation="255"/>
    </xf>
    <xf numFmtId="0" fontId="0" fillId="0" borderId="93" xfId="0" applyBorder="1" applyAlignment="1">
      <alignment vertical="center"/>
    </xf>
    <xf numFmtId="0" fontId="0" fillId="0" borderId="63" xfId="0" applyBorder="1" applyAlignment="1">
      <alignment vertical="center"/>
    </xf>
    <xf numFmtId="0" fontId="30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4" fillId="0" borderId="46" xfId="0" applyFont="1" applyBorder="1" applyAlignment="1">
      <alignment vertical="center" textRotation="255"/>
    </xf>
    <xf numFmtId="0" fontId="6" fillId="0" borderId="46" xfId="0" applyFont="1" applyBorder="1" applyAlignment="1">
      <alignment/>
    </xf>
    <xf numFmtId="0" fontId="6" fillId="0" borderId="93" xfId="0" applyFont="1" applyBorder="1" applyAlignment="1">
      <alignment/>
    </xf>
    <xf numFmtId="0" fontId="6" fillId="0" borderId="44" xfId="0" applyFont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6" fillId="0" borderId="9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6" fillId="0" borderId="46" xfId="0" applyFont="1" applyBorder="1" applyAlignment="1">
      <alignment vertical="center" textRotation="255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2" fillId="0" borderId="131" xfId="0" applyFont="1" applyBorder="1" applyAlignment="1">
      <alignment horizontal="center"/>
    </xf>
    <xf numFmtId="0" fontId="32" fillId="0" borderId="153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31" fillId="0" borderId="82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37" fillId="0" borderId="29" xfId="0" applyFont="1" applyBorder="1" applyAlignment="1">
      <alignment horizontal="left" wrapText="1"/>
    </xf>
    <xf numFmtId="0" fontId="18" fillId="0" borderId="131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 wrapText="1"/>
    </xf>
    <xf numFmtId="0" fontId="18" fillId="0" borderId="153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50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52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96" xfId="0" applyFont="1" applyBorder="1" applyAlignment="1">
      <alignment horizontal="center"/>
    </xf>
    <xf numFmtId="0" fontId="18" fillId="0" borderId="152" xfId="0" applyFont="1" applyBorder="1" applyAlignment="1">
      <alignment horizontal="center"/>
    </xf>
    <xf numFmtId="0" fontId="18" fillId="0" borderId="197" xfId="0" applyFont="1" applyBorder="1" applyAlignment="1">
      <alignment horizontal="center"/>
    </xf>
    <xf numFmtId="0" fontId="18" fillId="0" borderId="188" xfId="0" applyFont="1" applyBorder="1" applyAlignment="1">
      <alignment horizontal="center"/>
    </xf>
    <xf numFmtId="0" fontId="32" fillId="0" borderId="196" xfId="0" applyFont="1" applyBorder="1" applyAlignment="1">
      <alignment horizontal="center"/>
    </xf>
    <xf numFmtId="0" fontId="32" fillId="0" borderId="152" xfId="0" applyFont="1" applyBorder="1" applyAlignment="1">
      <alignment horizontal="center"/>
    </xf>
    <xf numFmtId="0" fontId="32" fillId="0" borderId="198" xfId="0" applyFont="1" applyBorder="1" applyAlignment="1">
      <alignment horizontal="center"/>
    </xf>
    <xf numFmtId="0" fontId="32" fillId="0" borderId="129" xfId="0" applyFont="1" applyBorder="1" applyAlignment="1">
      <alignment horizontal="center"/>
    </xf>
    <xf numFmtId="0" fontId="32" fillId="0" borderId="151" xfId="0" applyFont="1" applyBorder="1" applyAlignment="1">
      <alignment horizontal="center"/>
    </xf>
    <xf numFmtId="0" fontId="32" fillId="0" borderId="130" xfId="0" applyFont="1" applyBorder="1" applyAlignment="1">
      <alignment horizontal="center"/>
    </xf>
    <xf numFmtId="0" fontId="18" fillId="0" borderId="191" xfId="0" applyFont="1" applyBorder="1" applyAlignment="1">
      <alignment horizontal="center" vertical="center" wrapText="1"/>
    </xf>
    <xf numFmtId="0" fontId="18" fillId="0" borderId="192" xfId="0" applyFont="1" applyBorder="1" applyAlignment="1">
      <alignment horizontal="center" vertical="center" wrapText="1"/>
    </xf>
    <xf numFmtId="0" fontId="18" fillId="0" borderId="199" xfId="0" applyFont="1" applyBorder="1" applyAlignment="1">
      <alignment horizontal="center"/>
    </xf>
    <xf numFmtId="0" fontId="18" fillId="0" borderId="151" xfId="0" applyFont="1" applyBorder="1" applyAlignment="1">
      <alignment horizontal="center"/>
    </xf>
    <xf numFmtId="0" fontId="32" fillId="0" borderId="200" xfId="0" applyFont="1" applyBorder="1" applyAlignment="1">
      <alignment horizontal="center"/>
    </xf>
    <xf numFmtId="0" fontId="32" fillId="0" borderId="150" xfId="0" applyFont="1" applyBorder="1" applyAlignment="1">
      <alignment horizontal="center"/>
    </xf>
    <xf numFmtId="0" fontId="18" fillId="0" borderId="129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32" fillId="0" borderId="128" xfId="0" applyFont="1" applyBorder="1" applyAlignment="1">
      <alignment horizontal="center"/>
    </xf>
    <xf numFmtId="0" fontId="18" fillId="0" borderId="199" xfId="0" applyFont="1" applyBorder="1" applyAlignment="1">
      <alignment horizontal="center" vertical="center" wrapText="1"/>
    </xf>
    <xf numFmtId="0" fontId="18" fillId="0" borderId="198" xfId="0" applyFont="1" applyBorder="1" applyAlignment="1">
      <alignment horizontal="center" vertical="center" wrapText="1"/>
    </xf>
    <xf numFmtId="0" fontId="18" fillId="0" borderId="200" xfId="0" applyFont="1" applyBorder="1" applyAlignment="1">
      <alignment horizontal="center"/>
    </xf>
    <xf numFmtId="0" fontId="18" fillId="0" borderId="150" xfId="0" applyFont="1" applyBorder="1" applyAlignment="1">
      <alignment horizontal="center"/>
    </xf>
    <xf numFmtId="0" fontId="4" fillId="0" borderId="101" xfId="0" applyFont="1" applyBorder="1" applyAlignment="1">
      <alignment horizontal="center" vertical="center" textRotation="255" wrapText="1"/>
    </xf>
    <xf numFmtId="0" fontId="4" fillId="0" borderId="76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 wrapText="1"/>
    </xf>
    <xf numFmtId="0" fontId="0" fillId="0" borderId="93" xfId="0" applyBorder="1" applyAlignment="1">
      <alignment horizontal="center" vertical="center" textRotation="255" wrapText="1"/>
    </xf>
    <xf numFmtId="0" fontId="18" fillId="0" borderId="104" xfId="0" applyFont="1" applyBorder="1" applyAlignment="1">
      <alignment horizontal="center" vertical="center" wrapText="1"/>
    </xf>
    <xf numFmtId="0" fontId="18" fillId="0" borderId="20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148" xfId="0" applyFont="1" applyBorder="1" applyAlignment="1">
      <alignment horizontal="left" vertical="top" wrapText="1"/>
    </xf>
    <xf numFmtId="0" fontId="2" fillId="0" borderId="126" xfId="0" applyFont="1" applyBorder="1" applyAlignment="1">
      <alignment horizontal="center" vertical="top" wrapText="1"/>
    </xf>
    <xf numFmtId="0" fontId="2" fillId="0" borderId="148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32" fillId="0" borderId="199" xfId="0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18" fillId="0" borderId="197" xfId="0" applyFont="1" applyBorder="1" applyAlignment="1">
      <alignment horizontal="center" vertical="center" wrapText="1"/>
    </xf>
    <xf numFmtId="0" fontId="18" fillId="0" borderId="188" xfId="0" applyFont="1" applyBorder="1" applyAlignment="1">
      <alignment horizontal="center" vertical="center" wrapText="1"/>
    </xf>
    <xf numFmtId="0" fontId="18" fillId="0" borderId="19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4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 wrapText="1"/>
    </xf>
    <xf numFmtId="0" fontId="5" fillId="0" borderId="45" xfId="0" applyFont="1" applyBorder="1" applyAlignment="1">
      <alignment vertical="center" textRotation="255" wrapText="1"/>
    </xf>
    <xf numFmtId="0" fontId="5" fillId="0" borderId="0" xfId="0" applyFont="1" applyBorder="1" applyAlignment="1">
      <alignment horizontal="left"/>
    </xf>
    <xf numFmtId="0" fontId="4" fillId="0" borderId="4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top" textRotation="255" wrapText="1"/>
    </xf>
    <xf numFmtId="0" fontId="30" fillId="0" borderId="93" xfId="0" applyFont="1" applyBorder="1" applyAlignment="1">
      <alignment horizontal="center" vertical="top" textRotation="255" wrapText="1"/>
    </xf>
    <xf numFmtId="0" fontId="30" fillId="0" borderId="44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4" fillId="0" borderId="187" xfId="0" applyFont="1" applyBorder="1" applyAlignment="1">
      <alignment horizontal="left" vertical="top" wrapText="1"/>
    </xf>
    <xf numFmtId="0" fontId="4" fillId="0" borderId="165" xfId="0" applyFont="1" applyBorder="1" applyAlignment="1">
      <alignment horizontal="left" vertical="top" wrapText="1"/>
    </xf>
    <xf numFmtId="0" fontId="36" fillId="34" borderId="0" xfId="0" applyFont="1" applyFill="1" applyAlignment="1">
      <alignment vertical="center"/>
    </xf>
    <xf numFmtId="0" fontId="4" fillId="0" borderId="20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100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0" fillId="0" borderId="100" xfId="0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2" fillId="0" borderId="100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30" fillId="0" borderId="99" xfId="0" applyFont="1" applyBorder="1" applyAlignment="1">
      <alignment horizontal="center" vertical="top" textRotation="255" wrapText="1"/>
    </xf>
    <xf numFmtId="0" fontId="30" fillId="0" borderId="100" xfId="0" applyFont="1" applyBorder="1" applyAlignment="1">
      <alignment horizontal="center" vertical="top" textRotation="255" wrapText="1"/>
    </xf>
    <xf numFmtId="0" fontId="30" fillId="0" borderId="38" xfId="0" applyFont="1" applyBorder="1" applyAlignment="1">
      <alignment horizontal="center" vertical="top" textRotation="255" wrapText="1"/>
    </xf>
    <xf numFmtId="0" fontId="2" fillId="0" borderId="201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0" fontId="36" fillId="0" borderId="0" xfId="0" applyFont="1" applyFill="1" applyAlignment="1">
      <alignment vertical="center"/>
    </xf>
    <xf numFmtId="0" fontId="37" fillId="0" borderId="0" xfId="0" applyFont="1" applyBorder="1" applyAlignment="1">
      <alignment horizontal="left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/>
    </xf>
    <xf numFmtId="0" fontId="30" fillId="0" borderId="97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top" textRotation="255" wrapText="1"/>
    </xf>
    <xf numFmtId="0" fontId="4" fillId="0" borderId="100" xfId="0" applyFont="1" applyBorder="1" applyAlignment="1">
      <alignment horizontal="center" vertical="top" textRotation="255" wrapText="1"/>
    </xf>
    <xf numFmtId="0" fontId="4" fillId="0" borderId="38" xfId="0" applyFont="1" applyBorder="1" applyAlignment="1">
      <alignment horizontal="center" vertical="top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textRotation="255" wrapText="1"/>
    </xf>
    <xf numFmtId="0" fontId="30" fillId="0" borderId="100" xfId="0" applyFont="1" applyBorder="1" applyAlignment="1">
      <alignment horizontal="center" vertical="center" textRotation="255" wrapText="1"/>
    </xf>
    <xf numFmtId="0" fontId="30" fillId="0" borderId="38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top" wrapText="1"/>
    </xf>
    <xf numFmtId="0" fontId="4" fillId="0" borderId="180" xfId="0" applyFont="1" applyBorder="1" applyAlignment="1">
      <alignment horizontal="left" vertical="top" wrapText="1"/>
    </xf>
    <xf numFmtId="0" fontId="4" fillId="0" borderId="189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202" xfId="0" applyFont="1" applyBorder="1" applyAlignment="1">
      <alignment horizontal="center" vertical="center" wrapText="1"/>
    </xf>
    <xf numFmtId="0" fontId="18" fillId="0" borderId="203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N6" sqref="N6"/>
    </sheetView>
  </sheetViews>
  <sheetFormatPr defaultColWidth="9.00390625" defaultRowHeight="16.5"/>
  <cols>
    <col min="1" max="1" width="5.125" style="0" customWidth="1"/>
    <col min="2" max="2" width="23.00390625" style="0" customWidth="1"/>
    <col min="3" max="3" width="5.75390625" style="0" customWidth="1"/>
    <col min="4" max="4" width="7.25390625" style="0" customWidth="1"/>
    <col min="5" max="12" width="5.625" style="0" customWidth="1"/>
  </cols>
  <sheetData>
    <row r="1" spans="1:12" ht="15.75" customHeight="1">
      <c r="A1" s="1106" t="s">
        <v>463</v>
      </c>
      <c r="B1" s="1106"/>
      <c r="C1" s="1106"/>
      <c r="D1" s="1106"/>
      <c r="E1" s="1106"/>
      <c r="F1" s="1106"/>
      <c r="G1" s="1106"/>
      <c r="H1" s="1106"/>
      <c r="I1" s="357"/>
      <c r="J1" s="491" t="s">
        <v>452</v>
      </c>
      <c r="K1" s="491"/>
      <c r="L1" s="356"/>
    </row>
    <row r="2" spans="1:12" ht="15.75" customHeight="1">
      <c r="A2" s="1106"/>
      <c r="B2" s="1106"/>
      <c r="C2" s="1106"/>
      <c r="D2" s="1106"/>
      <c r="E2" s="1106"/>
      <c r="F2" s="1106"/>
      <c r="G2" s="1106"/>
      <c r="H2" s="1106"/>
      <c r="I2" s="357"/>
      <c r="J2" s="491" t="s">
        <v>453</v>
      </c>
      <c r="K2" s="491"/>
      <c r="L2" s="356"/>
    </row>
    <row r="3" spans="1:12" ht="15.75" customHeight="1">
      <c r="A3" s="1106"/>
      <c r="B3" s="1106"/>
      <c r="C3" s="1106"/>
      <c r="D3" s="1106"/>
      <c r="E3" s="1106"/>
      <c r="F3" s="1106"/>
      <c r="G3" s="1106"/>
      <c r="H3" s="1106"/>
      <c r="I3" s="357"/>
      <c r="J3" s="1101" t="s">
        <v>281</v>
      </c>
      <c r="K3" s="1102"/>
      <c r="L3" s="1102"/>
    </row>
    <row r="4" spans="1:12" ht="15.75" customHeight="1">
      <c r="A4" s="519"/>
      <c r="B4" s="519"/>
      <c r="C4" s="519"/>
      <c r="D4" s="519"/>
      <c r="E4" s="519"/>
      <c r="F4" s="519"/>
      <c r="G4" s="519"/>
      <c r="H4" s="519"/>
      <c r="I4" s="357"/>
      <c r="J4" s="1111" t="s">
        <v>210</v>
      </c>
      <c r="K4" s="1111"/>
      <c r="L4" s="1111"/>
    </row>
    <row r="5" spans="1:12" ht="15.75" customHeight="1" thickBot="1">
      <c r="A5" s="519"/>
      <c r="B5" s="519"/>
      <c r="C5" s="519"/>
      <c r="D5" s="957"/>
      <c r="E5" s="957"/>
      <c r="F5" s="955"/>
      <c r="G5" s="955"/>
      <c r="H5" s="955" t="s">
        <v>375</v>
      </c>
      <c r="I5" s="955"/>
      <c r="J5" s="958"/>
      <c r="K5" s="958"/>
      <c r="L5" s="358"/>
    </row>
    <row r="6" spans="1:12" ht="20.25" customHeight="1">
      <c r="A6" s="1087" t="s">
        <v>253</v>
      </c>
      <c r="B6" s="1090" t="s">
        <v>995</v>
      </c>
      <c r="C6" s="1093" t="s">
        <v>454</v>
      </c>
      <c r="D6" s="295" t="s">
        <v>254</v>
      </c>
      <c r="E6" s="1095" t="s">
        <v>991</v>
      </c>
      <c r="F6" s="1096"/>
      <c r="G6" s="1096"/>
      <c r="H6" s="1097"/>
      <c r="I6" s="1098" t="s">
        <v>992</v>
      </c>
      <c r="J6" s="1099"/>
      <c r="K6" s="1099"/>
      <c r="L6" s="1100"/>
    </row>
    <row r="7" spans="1:14" ht="21.75" customHeight="1">
      <c r="A7" s="1088"/>
      <c r="B7" s="1091"/>
      <c r="C7" s="1094"/>
      <c r="D7" s="298" t="s">
        <v>255</v>
      </c>
      <c r="E7" s="1107" t="s">
        <v>996</v>
      </c>
      <c r="F7" s="1108"/>
      <c r="G7" s="1108" t="s">
        <v>997</v>
      </c>
      <c r="H7" s="1109"/>
      <c r="I7" s="1110" t="s">
        <v>464</v>
      </c>
      <c r="J7" s="1076"/>
      <c r="K7" s="1076" t="s">
        <v>465</v>
      </c>
      <c r="L7" s="1077"/>
      <c r="N7" t="s">
        <v>376</v>
      </c>
    </row>
    <row r="8" spans="1:12" ht="20.25" customHeight="1" thickBot="1">
      <c r="A8" s="1089"/>
      <c r="B8" s="1092"/>
      <c r="C8" s="1094"/>
      <c r="D8" s="299" t="s">
        <v>256</v>
      </c>
      <c r="E8" s="185" t="s">
        <v>999</v>
      </c>
      <c r="F8" s="111" t="s">
        <v>1000</v>
      </c>
      <c r="G8" s="111" t="s">
        <v>999</v>
      </c>
      <c r="H8" s="300" t="s">
        <v>1000</v>
      </c>
      <c r="I8" s="185" t="s">
        <v>466</v>
      </c>
      <c r="J8" s="111" t="s">
        <v>467</v>
      </c>
      <c r="K8" s="111" t="s">
        <v>466</v>
      </c>
      <c r="L8" s="300" t="s">
        <v>467</v>
      </c>
    </row>
    <row r="9" spans="1:12" ht="23.25" customHeight="1">
      <c r="A9" s="1078" t="s">
        <v>468</v>
      </c>
      <c r="B9" s="301" t="s">
        <v>258</v>
      </c>
      <c r="C9" s="302"/>
      <c r="D9" s="96">
        <f>SUM(E9,G9,I9,K9)</f>
        <v>6</v>
      </c>
      <c r="E9" s="296">
        <v>3</v>
      </c>
      <c r="F9" s="84">
        <v>3</v>
      </c>
      <c r="G9" s="84">
        <v>3</v>
      </c>
      <c r="H9" s="142">
        <v>3</v>
      </c>
      <c r="I9" s="303"/>
      <c r="J9" s="25"/>
      <c r="K9" s="25"/>
      <c r="L9" s="148"/>
    </row>
    <row r="10" spans="1:12" ht="23.25" customHeight="1">
      <c r="A10" s="1079"/>
      <c r="B10" s="304" t="s">
        <v>469</v>
      </c>
      <c r="C10" s="305"/>
      <c r="D10" s="97">
        <f>SUM(E10,G10,I10,K10)</f>
        <v>6</v>
      </c>
      <c r="E10" s="183">
        <v>3</v>
      </c>
      <c r="F10" s="86">
        <v>3</v>
      </c>
      <c r="G10" s="86">
        <v>3</v>
      </c>
      <c r="H10" s="108">
        <v>3</v>
      </c>
      <c r="I10" s="183"/>
      <c r="J10" s="86"/>
      <c r="K10" s="86"/>
      <c r="L10" s="108"/>
    </row>
    <row r="11" spans="1:12" ht="23.25" customHeight="1">
      <c r="A11" s="1079"/>
      <c r="B11" s="306" t="s">
        <v>470</v>
      </c>
      <c r="C11" s="307"/>
      <c r="D11" s="308">
        <f>SUM(E11,G11,I11,K11)</f>
        <v>2</v>
      </c>
      <c r="E11" s="309">
        <v>2</v>
      </c>
      <c r="F11" s="110">
        <v>2</v>
      </c>
      <c r="G11" s="110"/>
      <c r="H11" s="115"/>
      <c r="I11" s="309"/>
      <c r="J11" s="110"/>
      <c r="K11" s="110"/>
      <c r="L11" s="115"/>
    </row>
    <row r="12" spans="1:12" ht="23.25" customHeight="1">
      <c r="A12" s="1079"/>
      <c r="B12" s="306" t="s">
        <v>471</v>
      </c>
      <c r="C12" s="307"/>
      <c r="D12" s="308">
        <f>SUM(E12,G12,I12,K12)</f>
        <v>2</v>
      </c>
      <c r="E12" s="309"/>
      <c r="F12" s="110"/>
      <c r="G12" s="110">
        <v>2</v>
      </c>
      <c r="H12" s="115">
        <v>2</v>
      </c>
      <c r="I12" s="309"/>
      <c r="J12" s="110"/>
      <c r="K12" s="110"/>
      <c r="L12" s="115"/>
    </row>
    <row r="13" spans="1:12" ht="23.25" customHeight="1">
      <c r="A13" s="1079"/>
      <c r="B13" s="187" t="s">
        <v>262</v>
      </c>
      <c r="C13" s="310"/>
      <c r="D13" s="311" t="s">
        <v>472</v>
      </c>
      <c r="E13" s="312" t="s">
        <v>472</v>
      </c>
      <c r="F13" s="516" t="s">
        <v>473</v>
      </c>
      <c r="G13" s="313" t="s">
        <v>472</v>
      </c>
      <c r="H13" s="314" t="s">
        <v>473</v>
      </c>
      <c r="I13" s="312" t="s">
        <v>472</v>
      </c>
      <c r="J13" s="516" t="s">
        <v>473</v>
      </c>
      <c r="K13" s="313" t="s">
        <v>472</v>
      </c>
      <c r="L13" s="314" t="s">
        <v>473</v>
      </c>
    </row>
    <row r="14" spans="1:12" ht="23.25" customHeight="1">
      <c r="A14" s="1079"/>
      <c r="B14" s="304" t="s">
        <v>259</v>
      </c>
      <c r="C14" s="305"/>
      <c r="D14" s="311" t="s">
        <v>474</v>
      </c>
      <c r="E14" s="312" t="s">
        <v>475</v>
      </c>
      <c r="F14" s="313" t="s">
        <v>473</v>
      </c>
      <c r="G14" s="313" t="s">
        <v>475</v>
      </c>
      <c r="H14" s="314" t="s">
        <v>473</v>
      </c>
      <c r="I14" s="312" t="s">
        <v>475</v>
      </c>
      <c r="J14" s="313" t="s">
        <v>473</v>
      </c>
      <c r="K14" s="313" t="s">
        <v>475</v>
      </c>
      <c r="L14" s="314" t="s">
        <v>473</v>
      </c>
    </row>
    <row r="15" spans="1:12" ht="23.25" customHeight="1" thickBot="1">
      <c r="A15" s="1080"/>
      <c r="B15" s="315" t="s">
        <v>273</v>
      </c>
      <c r="C15" s="316"/>
      <c r="D15" s="99" t="s">
        <v>476</v>
      </c>
      <c r="E15" s="317">
        <f>SUM(E9:E12)</f>
        <v>8</v>
      </c>
      <c r="F15" s="98">
        <f>SUM(F9:F12)</f>
        <v>8</v>
      </c>
      <c r="G15" s="98">
        <f>SUM(G9:G12)</f>
        <v>8</v>
      </c>
      <c r="H15" s="103">
        <f>SUM(H9:H12)</f>
        <v>8</v>
      </c>
      <c r="I15" s="317"/>
      <c r="J15" s="98"/>
      <c r="K15" s="318"/>
      <c r="L15" s="319"/>
    </row>
    <row r="16" spans="1:12" ht="23.25" customHeight="1">
      <c r="A16" s="1081" t="s">
        <v>477</v>
      </c>
      <c r="B16" s="301" t="s">
        <v>403</v>
      </c>
      <c r="C16" s="339"/>
      <c r="D16" s="96">
        <f aca="true" t="shared" si="0" ref="D16:D72">SUM(E16,G16,I16,K16)</f>
        <v>4</v>
      </c>
      <c r="E16" s="296">
        <v>2</v>
      </c>
      <c r="F16" s="84">
        <v>2</v>
      </c>
      <c r="G16" s="179">
        <v>2</v>
      </c>
      <c r="H16" s="297">
        <v>2</v>
      </c>
      <c r="I16" s="296"/>
      <c r="J16" s="84"/>
      <c r="K16" s="84"/>
      <c r="L16" s="142"/>
    </row>
    <row r="17" spans="1:12" ht="23.25" customHeight="1">
      <c r="A17" s="1082"/>
      <c r="B17" s="636" t="s">
        <v>404</v>
      </c>
      <c r="C17" s="344" t="s">
        <v>923</v>
      </c>
      <c r="D17" s="106">
        <f t="shared" si="0"/>
        <v>2</v>
      </c>
      <c r="E17" s="303">
        <v>1</v>
      </c>
      <c r="F17" s="25">
        <v>2</v>
      </c>
      <c r="G17" s="637">
        <v>1</v>
      </c>
      <c r="H17" s="345">
        <v>2</v>
      </c>
      <c r="I17" s="303"/>
      <c r="J17" s="25"/>
      <c r="K17" s="25"/>
      <c r="L17" s="148"/>
    </row>
    <row r="18" spans="1:12" ht="23.25" customHeight="1">
      <c r="A18" s="1082"/>
      <c r="B18" s="636" t="s">
        <v>401</v>
      </c>
      <c r="C18" s="344"/>
      <c r="D18" s="106">
        <f t="shared" si="0"/>
        <v>4</v>
      </c>
      <c r="E18" s="303">
        <v>2</v>
      </c>
      <c r="F18" s="25">
        <v>2</v>
      </c>
      <c r="G18" s="637">
        <v>2</v>
      </c>
      <c r="H18" s="345">
        <v>2</v>
      </c>
      <c r="I18" s="303"/>
      <c r="J18" s="25"/>
      <c r="K18" s="25"/>
      <c r="L18" s="148"/>
    </row>
    <row r="19" spans="1:12" ht="23.25" customHeight="1">
      <c r="A19" s="1082"/>
      <c r="B19" s="636" t="s">
        <v>402</v>
      </c>
      <c r="C19" s="344" t="s">
        <v>923</v>
      </c>
      <c r="D19" s="106">
        <f t="shared" si="0"/>
        <v>2</v>
      </c>
      <c r="E19" s="303">
        <v>1</v>
      </c>
      <c r="F19" s="25">
        <v>2</v>
      </c>
      <c r="G19" s="637">
        <v>1</v>
      </c>
      <c r="H19" s="345">
        <v>2</v>
      </c>
      <c r="I19" s="303"/>
      <c r="J19" s="25"/>
      <c r="K19" s="25"/>
      <c r="L19" s="148"/>
    </row>
    <row r="20" spans="1:12" ht="23.25" customHeight="1">
      <c r="A20" s="1082"/>
      <c r="B20" s="636" t="s">
        <v>406</v>
      </c>
      <c r="C20" s="344"/>
      <c r="D20" s="106">
        <f t="shared" si="0"/>
        <v>2</v>
      </c>
      <c r="E20" s="303"/>
      <c r="F20" s="25"/>
      <c r="G20" s="637">
        <v>2</v>
      </c>
      <c r="H20" s="345">
        <v>2</v>
      </c>
      <c r="I20" s="303"/>
      <c r="J20" s="25"/>
      <c r="K20" s="25"/>
      <c r="L20" s="148"/>
    </row>
    <row r="21" spans="1:12" ht="23.25" customHeight="1">
      <c r="A21" s="1082"/>
      <c r="B21" s="636" t="s">
        <v>478</v>
      </c>
      <c r="C21" s="344" t="s">
        <v>923</v>
      </c>
      <c r="D21" s="106">
        <f t="shared" si="0"/>
        <v>2</v>
      </c>
      <c r="E21" s="303"/>
      <c r="F21" s="25"/>
      <c r="G21" s="637"/>
      <c r="H21" s="345"/>
      <c r="I21" s="303">
        <v>2</v>
      </c>
      <c r="J21" s="25">
        <v>3</v>
      </c>
      <c r="K21" s="25"/>
      <c r="L21" s="148"/>
    </row>
    <row r="22" spans="1:12" ht="23.25" customHeight="1">
      <c r="A22" s="1082"/>
      <c r="B22" s="304" t="s">
        <v>422</v>
      </c>
      <c r="C22" s="320"/>
      <c r="D22" s="97">
        <f t="shared" si="0"/>
        <v>2</v>
      </c>
      <c r="E22" s="183"/>
      <c r="F22" s="86"/>
      <c r="G22" s="86"/>
      <c r="H22" s="108"/>
      <c r="I22" s="235"/>
      <c r="J22" s="120"/>
      <c r="K22" s="86">
        <v>2</v>
      </c>
      <c r="L22" s="108">
        <v>2</v>
      </c>
    </row>
    <row r="23" spans="1:12" ht="23.25" customHeight="1" thickBot="1">
      <c r="A23" s="1083"/>
      <c r="B23" s="315" t="s">
        <v>989</v>
      </c>
      <c r="C23" s="346"/>
      <c r="D23" s="99">
        <f t="shared" si="0"/>
        <v>18</v>
      </c>
      <c r="E23" s="317">
        <f aca="true" t="shared" si="1" ref="E23:L23">SUM(E16:E22)</f>
        <v>6</v>
      </c>
      <c r="F23" s="98">
        <f t="shared" si="1"/>
        <v>8</v>
      </c>
      <c r="G23" s="98">
        <f t="shared" si="1"/>
        <v>8</v>
      </c>
      <c r="H23" s="103">
        <f t="shared" si="1"/>
        <v>10</v>
      </c>
      <c r="I23" s="347">
        <f t="shared" si="1"/>
        <v>2</v>
      </c>
      <c r="J23" s="98">
        <f t="shared" si="1"/>
        <v>3</v>
      </c>
      <c r="K23" s="99">
        <f t="shared" si="1"/>
        <v>2</v>
      </c>
      <c r="L23" s="103">
        <f t="shared" si="1"/>
        <v>2</v>
      </c>
    </row>
    <row r="24" spans="1:12" ht="23.25" customHeight="1">
      <c r="A24" s="1084" t="s">
        <v>479</v>
      </c>
      <c r="B24" s="638" t="s">
        <v>480</v>
      </c>
      <c r="C24" s="639"/>
      <c r="D24" s="550">
        <f t="shared" si="0"/>
        <v>2</v>
      </c>
      <c r="E24" s="640"/>
      <c r="F24" s="547"/>
      <c r="G24" s="547"/>
      <c r="H24" s="556"/>
      <c r="I24" s="641">
        <v>2</v>
      </c>
      <c r="J24" s="557">
        <v>2</v>
      </c>
      <c r="K24" s="557"/>
      <c r="L24" s="642"/>
    </row>
    <row r="25" spans="1:12" ht="23.25" customHeight="1">
      <c r="A25" s="1085"/>
      <c r="B25" s="638" t="s">
        <v>481</v>
      </c>
      <c r="C25" s="643" t="s">
        <v>923</v>
      </c>
      <c r="D25" s="550">
        <f t="shared" si="0"/>
        <v>1</v>
      </c>
      <c r="E25" s="640"/>
      <c r="F25" s="547"/>
      <c r="G25" s="547"/>
      <c r="H25" s="556"/>
      <c r="I25" s="640">
        <v>1</v>
      </c>
      <c r="J25" s="547">
        <v>2</v>
      </c>
      <c r="K25" s="547"/>
      <c r="L25" s="556"/>
    </row>
    <row r="26" spans="1:12" ht="23.25" customHeight="1">
      <c r="A26" s="1085"/>
      <c r="B26" s="638" t="s">
        <v>482</v>
      </c>
      <c r="C26" s="639"/>
      <c r="D26" s="550">
        <f t="shared" si="0"/>
        <v>4</v>
      </c>
      <c r="E26" s="640"/>
      <c r="F26" s="547"/>
      <c r="G26" s="547"/>
      <c r="H26" s="556"/>
      <c r="I26" s="640">
        <v>2</v>
      </c>
      <c r="J26" s="547">
        <v>2</v>
      </c>
      <c r="K26" s="547">
        <v>2</v>
      </c>
      <c r="L26" s="556">
        <v>2</v>
      </c>
    </row>
    <row r="27" spans="1:12" ht="23.25" customHeight="1">
      <c r="A27" s="1085"/>
      <c r="B27" s="644" t="s">
        <v>483</v>
      </c>
      <c r="C27" s="643" t="s">
        <v>923</v>
      </c>
      <c r="D27" s="550">
        <f t="shared" si="0"/>
        <v>2</v>
      </c>
      <c r="E27" s="640"/>
      <c r="F27" s="547"/>
      <c r="G27" s="547"/>
      <c r="H27" s="556"/>
      <c r="I27" s="640">
        <v>1</v>
      </c>
      <c r="J27" s="547">
        <v>2</v>
      </c>
      <c r="K27" s="547">
        <v>1</v>
      </c>
      <c r="L27" s="556">
        <v>2</v>
      </c>
    </row>
    <row r="28" spans="1:12" ht="23.25" customHeight="1">
      <c r="A28" s="1085"/>
      <c r="B28" s="645" t="s">
        <v>484</v>
      </c>
      <c r="C28" s="646"/>
      <c r="D28" s="552">
        <f t="shared" si="0"/>
        <v>3</v>
      </c>
      <c r="E28" s="647"/>
      <c r="F28" s="551"/>
      <c r="G28" s="551"/>
      <c r="H28" s="548"/>
      <c r="I28" s="647"/>
      <c r="J28" s="551"/>
      <c r="K28" s="551">
        <v>3</v>
      </c>
      <c r="L28" s="548">
        <v>3</v>
      </c>
    </row>
    <row r="29" spans="1:12" ht="23.25" customHeight="1">
      <c r="A29" s="1085"/>
      <c r="B29" s="638" t="s">
        <v>485</v>
      </c>
      <c r="C29" s="639"/>
      <c r="D29" s="550">
        <f>SUM(E29,G29,I29,K29)</f>
        <v>2</v>
      </c>
      <c r="E29" s="640"/>
      <c r="F29" s="547"/>
      <c r="G29" s="547"/>
      <c r="H29" s="556"/>
      <c r="I29" s="640"/>
      <c r="J29" s="547"/>
      <c r="K29" s="547">
        <v>2</v>
      </c>
      <c r="L29" s="556">
        <v>2</v>
      </c>
    </row>
    <row r="30" spans="1:12" ht="23.25" customHeight="1" thickBot="1">
      <c r="A30" s="1086"/>
      <c r="B30" s="315" t="s">
        <v>486</v>
      </c>
      <c r="C30" s="316"/>
      <c r="D30" s="99">
        <f t="shared" si="0"/>
        <v>14</v>
      </c>
      <c r="E30" s="317">
        <f aca="true" t="shared" si="2" ref="E30:L30">SUM(E24:E29)</f>
        <v>0</v>
      </c>
      <c r="F30" s="98">
        <f t="shared" si="2"/>
        <v>0</v>
      </c>
      <c r="G30" s="98">
        <f t="shared" si="2"/>
        <v>0</v>
      </c>
      <c r="H30" s="103">
        <f t="shared" si="2"/>
        <v>0</v>
      </c>
      <c r="I30" s="317">
        <f t="shared" si="2"/>
        <v>6</v>
      </c>
      <c r="J30" s="98">
        <f t="shared" si="2"/>
        <v>8</v>
      </c>
      <c r="K30" s="98">
        <f t="shared" si="2"/>
        <v>8</v>
      </c>
      <c r="L30" s="103">
        <f t="shared" si="2"/>
        <v>9</v>
      </c>
    </row>
    <row r="31" spans="1:12" ht="23.25" customHeight="1">
      <c r="A31" s="1103" t="s">
        <v>487</v>
      </c>
      <c r="B31" s="648" t="s">
        <v>488</v>
      </c>
      <c r="C31" s="649"/>
      <c r="D31" s="549">
        <f t="shared" si="0"/>
        <v>2</v>
      </c>
      <c r="E31" s="650">
        <v>2</v>
      </c>
      <c r="F31" s="545">
        <v>2</v>
      </c>
      <c r="G31" s="545"/>
      <c r="H31" s="546"/>
      <c r="I31" s="650"/>
      <c r="J31" s="545"/>
      <c r="K31" s="545"/>
      <c r="L31" s="546"/>
    </row>
    <row r="32" spans="1:12" ht="23.25" customHeight="1">
      <c r="A32" s="1104"/>
      <c r="B32" s="638" t="s">
        <v>489</v>
      </c>
      <c r="C32" s="643" t="s">
        <v>923</v>
      </c>
      <c r="D32" s="550">
        <f t="shared" si="0"/>
        <v>3</v>
      </c>
      <c r="E32" s="640"/>
      <c r="F32" s="547"/>
      <c r="G32" s="547"/>
      <c r="H32" s="556"/>
      <c r="I32" s="640">
        <v>3</v>
      </c>
      <c r="J32" s="547">
        <v>4</v>
      </c>
      <c r="K32" s="547"/>
      <c r="L32" s="556"/>
    </row>
    <row r="33" spans="1:12" ht="23.25" customHeight="1">
      <c r="A33" s="1104"/>
      <c r="B33" s="638" t="s">
        <v>490</v>
      </c>
      <c r="C33" s="639"/>
      <c r="D33" s="550">
        <f t="shared" si="0"/>
        <v>4</v>
      </c>
      <c r="E33" s="640"/>
      <c r="F33" s="547"/>
      <c r="G33" s="547"/>
      <c r="H33" s="556"/>
      <c r="I33" s="640">
        <v>2</v>
      </c>
      <c r="J33" s="547">
        <v>2</v>
      </c>
      <c r="K33" s="547">
        <v>2</v>
      </c>
      <c r="L33" s="556">
        <v>2</v>
      </c>
    </row>
    <row r="34" spans="1:12" ht="23.25" customHeight="1">
      <c r="A34" s="1104"/>
      <c r="B34" s="638" t="s">
        <v>491</v>
      </c>
      <c r="C34" s="643" t="s">
        <v>923</v>
      </c>
      <c r="D34" s="550">
        <f t="shared" si="0"/>
        <v>2</v>
      </c>
      <c r="E34" s="640"/>
      <c r="F34" s="547"/>
      <c r="G34" s="547"/>
      <c r="H34" s="556"/>
      <c r="I34" s="640">
        <v>1</v>
      </c>
      <c r="J34" s="547">
        <v>2</v>
      </c>
      <c r="K34" s="547">
        <v>1</v>
      </c>
      <c r="L34" s="556">
        <v>2</v>
      </c>
    </row>
    <row r="35" spans="1:12" ht="23.25" customHeight="1">
      <c r="A35" s="1104"/>
      <c r="B35" s="644" t="s">
        <v>492</v>
      </c>
      <c r="C35" s="651"/>
      <c r="D35" s="550">
        <f t="shared" si="0"/>
        <v>2</v>
      </c>
      <c r="E35" s="640"/>
      <c r="F35" s="547"/>
      <c r="G35" s="547"/>
      <c r="H35" s="556"/>
      <c r="I35" s="640"/>
      <c r="J35" s="547"/>
      <c r="K35" s="547">
        <v>2</v>
      </c>
      <c r="L35" s="556">
        <v>2</v>
      </c>
    </row>
    <row r="36" spans="1:12" ht="23.25" customHeight="1" thickBot="1">
      <c r="A36" s="1105"/>
      <c r="B36" s="315" t="s">
        <v>989</v>
      </c>
      <c r="C36" s="316"/>
      <c r="D36" s="99">
        <f t="shared" si="0"/>
        <v>13</v>
      </c>
      <c r="E36" s="317">
        <f>SUM(E31:E35)</f>
        <v>2</v>
      </c>
      <c r="F36" s="98">
        <f>SUM(F31:F35)</f>
        <v>2</v>
      </c>
      <c r="G36" s="318" t="s">
        <v>493</v>
      </c>
      <c r="H36" s="319" t="s">
        <v>493</v>
      </c>
      <c r="I36" s="317">
        <f>SUM(I31:I35)</f>
        <v>6</v>
      </c>
      <c r="J36" s="98">
        <f>SUM(J31:J35)</f>
        <v>8</v>
      </c>
      <c r="K36" s="98">
        <f>SUM(K31:K35)</f>
        <v>5</v>
      </c>
      <c r="L36" s="103">
        <f>SUM(L31:L35)</f>
        <v>6</v>
      </c>
    </row>
    <row r="37" spans="1:12" ht="22.5" customHeight="1">
      <c r="A37" s="1081" t="s">
        <v>924</v>
      </c>
      <c r="B37" s="652" t="s">
        <v>925</v>
      </c>
      <c r="C37" s="652"/>
      <c r="D37" s="653">
        <f t="shared" si="0"/>
        <v>2</v>
      </c>
      <c r="E37" s="650">
        <v>2</v>
      </c>
      <c r="F37" s="545">
        <v>2</v>
      </c>
      <c r="G37" s="545"/>
      <c r="H37" s="654"/>
      <c r="I37" s="650"/>
      <c r="J37" s="545"/>
      <c r="K37" s="545"/>
      <c r="L37" s="546"/>
    </row>
    <row r="38" spans="1:12" ht="16.5" customHeight="1">
      <c r="A38" s="1082"/>
      <c r="B38" s="655" t="s">
        <v>926</v>
      </c>
      <c r="C38" s="655"/>
      <c r="D38" s="656">
        <f t="shared" si="0"/>
        <v>2</v>
      </c>
      <c r="E38" s="640">
        <v>2</v>
      </c>
      <c r="F38" s="547">
        <v>2</v>
      </c>
      <c r="G38" s="547"/>
      <c r="H38" s="555"/>
      <c r="I38" s="640"/>
      <c r="J38" s="547"/>
      <c r="K38" s="547"/>
      <c r="L38" s="556"/>
    </row>
    <row r="39" spans="1:12" ht="16.5" customHeight="1">
      <c r="A39" s="1082"/>
      <c r="B39" s="657" t="s">
        <v>494</v>
      </c>
      <c r="C39" s="657"/>
      <c r="D39" s="656">
        <f t="shared" si="0"/>
        <v>2</v>
      </c>
      <c r="E39" s="640">
        <v>2</v>
      </c>
      <c r="F39" s="547">
        <v>2</v>
      </c>
      <c r="G39" s="547"/>
      <c r="H39" s="555"/>
      <c r="I39" s="640"/>
      <c r="J39" s="547"/>
      <c r="K39" s="547"/>
      <c r="L39" s="556"/>
    </row>
    <row r="40" spans="1:12" ht="16.5" customHeight="1">
      <c r="A40" s="1082"/>
      <c r="B40" s="655" t="s">
        <v>927</v>
      </c>
      <c r="C40" s="655"/>
      <c r="D40" s="656">
        <f t="shared" si="0"/>
        <v>2</v>
      </c>
      <c r="E40" s="640">
        <v>2</v>
      </c>
      <c r="F40" s="547">
        <v>2</v>
      </c>
      <c r="G40" s="547"/>
      <c r="H40" s="555"/>
      <c r="I40" s="640"/>
      <c r="J40" s="547"/>
      <c r="K40" s="547"/>
      <c r="L40" s="556"/>
    </row>
    <row r="41" spans="1:12" ht="16.5" customHeight="1">
      <c r="A41" s="1082"/>
      <c r="B41" s="657" t="s">
        <v>928</v>
      </c>
      <c r="C41" s="657"/>
      <c r="D41" s="656">
        <f t="shared" si="0"/>
        <v>2</v>
      </c>
      <c r="E41" s="640">
        <v>2</v>
      </c>
      <c r="F41" s="547">
        <v>2</v>
      </c>
      <c r="G41" s="547"/>
      <c r="H41" s="555"/>
      <c r="I41" s="640"/>
      <c r="J41" s="547"/>
      <c r="K41" s="547"/>
      <c r="L41" s="556"/>
    </row>
    <row r="42" spans="1:12" ht="16.5" customHeight="1">
      <c r="A42" s="1082"/>
      <c r="B42" s="657" t="s">
        <v>495</v>
      </c>
      <c r="C42" s="657"/>
      <c r="D42" s="656">
        <f t="shared" si="0"/>
        <v>2</v>
      </c>
      <c r="E42" s="640">
        <v>2</v>
      </c>
      <c r="F42" s="547">
        <v>2</v>
      </c>
      <c r="G42" s="547"/>
      <c r="H42" s="555"/>
      <c r="I42" s="640"/>
      <c r="J42" s="547"/>
      <c r="K42" s="547"/>
      <c r="L42" s="556"/>
    </row>
    <row r="43" spans="1:12" ht="16.5" customHeight="1">
      <c r="A43" s="1082"/>
      <c r="B43" s="657" t="s">
        <v>929</v>
      </c>
      <c r="C43" s="657"/>
      <c r="D43" s="656">
        <f>SUM(E43,G43,I43,K43)</f>
        <v>2</v>
      </c>
      <c r="E43" s="640">
        <v>2</v>
      </c>
      <c r="F43" s="547">
        <v>2</v>
      </c>
      <c r="G43" s="547"/>
      <c r="H43" s="555"/>
      <c r="I43" s="640"/>
      <c r="J43" s="547"/>
      <c r="K43" s="547"/>
      <c r="L43" s="556"/>
    </row>
    <row r="44" spans="1:12" ht="16.5" customHeight="1">
      <c r="A44" s="1082"/>
      <c r="B44" s="655" t="s">
        <v>930</v>
      </c>
      <c r="C44" s="655"/>
      <c r="D44" s="656">
        <f t="shared" si="0"/>
        <v>2</v>
      </c>
      <c r="E44" s="640"/>
      <c r="F44" s="547"/>
      <c r="G44" s="547">
        <v>2</v>
      </c>
      <c r="H44" s="555">
        <v>2</v>
      </c>
      <c r="I44" s="640"/>
      <c r="J44" s="547"/>
      <c r="K44" s="547"/>
      <c r="L44" s="556"/>
    </row>
    <row r="45" spans="1:12" ht="16.5" customHeight="1">
      <c r="A45" s="1082"/>
      <c r="B45" s="655" t="s">
        <v>931</v>
      </c>
      <c r="C45" s="655"/>
      <c r="D45" s="656">
        <f t="shared" si="0"/>
        <v>2</v>
      </c>
      <c r="E45" s="640"/>
      <c r="F45" s="547"/>
      <c r="G45" s="547">
        <v>2</v>
      </c>
      <c r="H45" s="555">
        <v>2</v>
      </c>
      <c r="I45" s="640"/>
      <c r="J45" s="547"/>
      <c r="K45" s="547"/>
      <c r="L45" s="556"/>
    </row>
    <row r="46" spans="1:12" ht="16.5" customHeight="1">
      <c r="A46" s="1082"/>
      <c r="B46" s="655" t="s">
        <v>932</v>
      </c>
      <c r="C46" s="655"/>
      <c r="D46" s="656">
        <f t="shared" si="0"/>
        <v>2</v>
      </c>
      <c r="E46" s="640"/>
      <c r="F46" s="547"/>
      <c r="G46" s="547">
        <v>2</v>
      </c>
      <c r="H46" s="555">
        <v>2</v>
      </c>
      <c r="I46" s="640"/>
      <c r="J46" s="547"/>
      <c r="K46" s="547"/>
      <c r="L46" s="556"/>
    </row>
    <row r="47" spans="1:12" ht="16.5" customHeight="1">
      <c r="A47" s="1082"/>
      <c r="B47" s="655" t="s">
        <v>933</v>
      </c>
      <c r="C47" s="655"/>
      <c r="D47" s="656">
        <f t="shared" si="0"/>
        <v>2</v>
      </c>
      <c r="E47" s="640"/>
      <c r="F47" s="547"/>
      <c r="G47" s="547">
        <v>2</v>
      </c>
      <c r="H47" s="555">
        <v>2</v>
      </c>
      <c r="I47" s="640"/>
      <c r="J47" s="547"/>
      <c r="K47" s="547"/>
      <c r="L47" s="556"/>
    </row>
    <row r="48" spans="1:12" ht="16.5" customHeight="1">
      <c r="A48" s="1082"/>
      <c r="B48" s="655" t="s">
        <v>934</v>
      </c>
      <c r="C48" s="655"/>
      <c r="D48" s="656">
        <f t="shared" si="0"/>
        <v>2</v>
      </c>
      <c r="E48" s="640"/>
      <c r="F48" s="547"/>
      <c r="G48" s="547">
        <v>2</v>
      </c>
      <c r="H48" s="555">
        <v>2</v>
      </c>
      <c r="I48" s="658"/>
      <c r="J48" s="659"/>
      <c r="K48" s="547"/>
      <c r="L48" s="556"/>
    </row>
    <row r="49" spans="1:12" ht="16.5" customHeight="1">
      <c r="A49" s="1082"/>
      <c r="B49" s="655" t="s">
        <v>935</v>
      </c>
      <c r="C49" s="655"/>
      <c r="D49" s="656">
        <f t="shared" si="0"/>
        <v>2</v>
      </c>
      <c r="E49" s="640"/>
      <c r="F49" s="547"/>
      <c r="G49" s="547">
        <v>2</v>
      </c>
      <c r="H49" s="555">
        <v>2</v>
      </c>
      <c r="I49" s="640"/>
      <c r="J49" s="547"/>
      <c r="K49" s="547"/>
      <c r="L49" s="556"/>
    </row>
    <row r="50" spans="1:12" ht="16.5" customHeight="1">
      <c r="A50" s="1082"/>
      <c r="B50" s="657" t="s">
        <v>936</v>
      </c>
      <c r="C50" s="657"/>
      <c r="D50" s="656">
        <f t="shared" si="0"/>
        <v>2</v>
      </c>
      <c r="E50" s="640"/>
      <c r="F50" s="547"/>
      <c r="G50" s="547">
        <v>2</v>
      </c>
      <c r="H50" s="555">
        <v>2</v>
      </c>
      <c r="I50" s="640"/>
      <c r="J50" s="547"/>
      <c r="K50" s="547"/>
      <c r="L50" s="556"/>
    </row>
    <row r="51" spans="1:12" ht="16.5" customHeight="1">
      <c r="A51" s="1082"/>
      <c r="B51" s="657" t="s">
        <v>946</v>
      </c>
      <c r="C51" s="657"/>
      <c r="D51" s="656">
        <f>SUM(E51,G51,I51,K51)</f>
        <v>2</v>
      </c>
      <c r="E51" s="640"/>
      <c r="F51" s="547"/>
      <c r="G51" s="547">
        <v>2</v>
      </c>
      <c r="H51" s="555">
        <v>2</v>
      </c>
      <c r="I51" s="640"/>
      <c r="J51" s="547"/>
      <c r="K51" s="547"/>
      <c r="L51" s="556"/>
    </row>
    <row r="52" spans="1:12" ht="16.5" customHeight="1">
      <c r="A52" s="1082"/>
      <c r="B52" s="657" t="s">
        <v>952</v>
      </c>
      <c r="C52" s="657"/>
      <c r="D52" s="656">
        <f>SUM(E52,G52,I52,K52)</f>
        <v>2</v>
      </c>
      <c r="E52" s="640"/>
      <c r="F52" s="547"/>
      <c r="G52" s="547">
        <v>2</v>
      </c>
      <c r="H52" s="555">
        <v>2</v>
      </c>
      <c r="I52" s="640"/>
      <c r="J52" s="547"/>
      <c r="K52" s="547"/>
      <c r="L52" s="556"/>
    </row>
    <row r="53" spans="1:12" ht="16.5" customHeight="1">
      <c r="A53" s="1082"/>
      <c r="B53" s="657" t="s">
        <v>937</v>
      </c>
      <c r="C53" s="657"/>
      <c r="D53" s="656">
        <f t="shared" si="0"/>
        <v>2</v>
      </c>
      <c r="E53" s="640"/>
      <c r="F53" s="547"/>
      <c r="G53" s="547">
        <v>2</v>
      </c>
      <c r="H53" s="555">
        <v>2</v>
      </c>
      <c r="I53" s="640"/>
      <c r="J53" s="547"/>
      <c r="K53" s="547"/>
      <c r="L53" s="556"/>
    </row>
    <row r="54" spans="1:12" ht="16.5" customHeight="1">
      <c r="A54" s="1082"/>
      <c r="B54" s="657" t="s">
        <v>938</v>
      </c>
      <c r="C54" s="657"/>
      <c r="D54" s="656">
        <f t="shared" si="0"/>
        <v>2</v>
      </c>
      <c r="E54" s="640"/>
      <c r="F54" s="547"/>
      <c r="G54" s="547"/>
      <c r="H54" s="555"/>
      <c r="I54" s="640">
        <v>2</v>
      </c>
      <c r="J54" s="547">
        <v>2</v>
      </c>
      <c r="K54" s="547"/>
      <c r="L54" s="556"/>
    </row>
    <row r="55" spans="1:12" ht="16.5" customHeight="1">
      <c r="A55" s="1082"/>
      <c r="B55" s="657" t="s">
        <v>939</v>
      </c>
      <c r="C55" s="657"/>
      <c r="D55" s="656">
        <f t="shared" si="0"/>
        <v>2</v>
      </c>
      <c r="E55" s="640"/>
      <c r="F55" s="547"/>
      <c r="G55" s="547"/>
      <c r="H55" s="555"/>
      <c r="I55" s="640">
        <v>2</v>
      </c>
      <c r="J55" s="547">
        <v>2</v>
      </c>
      <c r="K55" s="547"/>
      <c r="L55" s="556"/>
    </row>
    <row r="56" spans="1:12" ht="16.5" customHeight="1">
      <c r="A56" s="1082"/>
      <c r="B56" s="657" t="s">
        <v>940</v>
      </c>
      <c r="C56" s="657"/>
      <c r="D56" s="656">
        <f t="shared" si="0"/>
        <v>2</v>
      </c>
      <c r="E56" s="640"/>
      <c r="F56" s="547"/>
      <c r="G56" s="547"/>
      <c r="H56" s="555"/>
      <c r="I56" s="640">
        <v>2</v>
      </c>
      <c r="J56" s="547">
        <v>2</v>
      </c>
      <c r="K56" s="547"/>
      <c r="L56" s="556"/>
    </row>
    <row r="57" spans="1:12" ht="16.5" customHeight="1">
      <c r="A57" s="1082"/>
      <c r="B57" s="657" t="s">
        <v>941</v>
      </c>
      <c r="C57" s="657"/>
      <c r="D57" s="656">
        <f t="shared" si="0"/>
        <v>2</v>
      </c>
      <c r="E57" s="640"/>
      <c r="F57" s="547"/>
      <c r="G57" s="547"/>
      <c r="H57" s="555"/>
      <c r="I57" s="640">
        <v>2</v>
      </c>
      <c r="J57" s="547">
        <v>2</v>
      </c>
      <c r="K57" s="547"/>
      <c r="L57" s="556"/>
    </row>
    <row r="58" spans="1:12" ht="16.5" customHeight="1">
      <c r="A58" s="1082"/>
      <c r="B58" s="657" t="s">
        <v>942</v>
      </c>
      <c r="C58" s="657"/>
      <c r="D58" s="656">
        <f t="shared" si="0"/>
        <v>2</v>
      </c>
      <c r="E58" s="640"/>
      <c r="F58" s="547"/>
      <c r="G58" s="547"/>
      <c r="H58" s="555"/>
      <c r="I58" s="640">
        <v>2</v>
      </c>
      <c r="J58" s="547">
        <v>2</v>
      </c>
      <c r="K58" s="547"/>
      <c r="L58" s="556"/>
    </row>
    <row r="59" spans="1:12" ht="16.5" customHeight="1">
      <c r="A59" s="1082"/>
      <c r="B59" s="657" t="s">
        <v>943</v>
      </c>
      <c r="C59" s="657"/>
      <c r="D59" s="656">
        <f t="shared" si="0"/>
        <v>2</v>
      </c>
      <c r="E59" s="640"/>
      <c r="F59" s="547"/>
      <c r="G59" s="547"/>
      <c r="H59" s="555"/>
      <c r="I59" s="640">
        <v>2</v>
      </c>
      <c r="J59" s="547">
        <v>2</v>
      </c>
      <c r="K59" s="547"/>
      <c r="L59" s="556"/>
    </row>
    <row r="60" spans="1:12" ht="16.5" customHeight="1">
      <c r="A60" s="1082"/>
      <c r="B60" s="657" t="s">
        <v>944</v>
      </c>
      <c r="C60" s="657"/>
      <c r="D60" s="656">
        <f t="shared" si="0"/>
        <v>2</v>
      </c>
      <c r="E60" s="640"/>
      <c r="F60" s="547"/>
      <c r="G60" s="547"/>
      <c r="H60" s="555"/>
      <c r="I60" s="640">
        <v>2</v>
      </c>
      <c r="J60" s="547">
        <v>2</v>
      </c>
      <c r="K60" s="547"/>
      <c r="L60" s="556"/>
    </row>
    <row r="61" spans="1:12" ht="16.5" customHeight="1">
      <c r="A61" s="1082"/>
      <c r="B61" s="657" t="s">
        <v>945</v>
      </c>
      <c r="C61" s="657"/>
      <c r="D61" s="656">
        <f t="shared" si="0"/>
        <v>2</v>
      </c>
      <c r="E61" s="640"/>
      <c r="F61" s="547"/>
      <c r="G61" s="547"/>
      <c r="H61" s="555"/>
      <c r="I61" s="640">
        <v>2</v>
      </c>
      <c r="J61" s="547">
        <v>2</v>
      </c>
      <c r="K61" s="547"/>
      <c r="L61" s="556"/>
    </row>
    <row r="62" spans="1:12" ht="16.5" customHeight="1">
      <c r="A62" s="1082"/>
      <c r="B62" s="657" t="s">
        <v>947</v>
      </c>
      <c r="C62" s="657"/>
      <c r="D62" s="656">
        <f t="shared" si="0"/>
        <v>2</v>
      </c>
      <c r="E62" s="640"/>
      <c r="F62" s="547"/>
      <c r="G62" s="547"/>
      <c r="H62" s="555"/>
      <c r="I62" s="640"/>
      <c r="J62" s="547"/>
      <c r="K62" s="547">
        <v>2</v>
      </c>
      <c r="L62" s="556">
        <v>2</v>
      </c>
    </row>
    <row r="63" spans="1:12" ht="16.5" customHeight="1">
      <c r="A63" s="1082"/>
      <c r="B63" s="657" t="s">
        <v>948</v>
      </c>
      <c r="C63" s="657"/>
      <c r="D63" s="656">
        <f t="shared" si="0"/>
        <v>2</v>
      </c>
      <c r="E63" s="640"/>
      <c r="F63" s="547"/>
      <c r="G63" s="547"/>
      <c r="H63" s="555"/>
      <c r="I63" s="640"/>
      <c r="J63" s="547"/>
      <c r="K63" s="547">
        <v>2</v>
      </c>
      <c r="L63" s="556">
        <v>2</v>
      </c>
    </row>
    <row r="64" spans="1:12" ht="16.5" customHeight="1">
      <c r="A64" s="1082"/>
      <c r="B64" s="657" t="s">
        <v>949</v>
      </c>
      <c r="C64" s="657"/>
      <c r="D64" s="656">
        <f t="shared" si="0"/>
        <v>2</v>
      </c>
      <c r="E64" s="640"/>
      <c r="F64" s="547"/>
      <c r="G64" s="547"/>
      <c r="H64" s="555"/>
      <c r="I64" s="640"/>
      <c r="J64" s="547"/>
      <c r="K64" s="547">
        <v>2</v>
      </c>
      <c r="L64" s="556">
        <v>2</v>
      </c>
    </row>
    <row r="65" spans="1:12" ht="16.5" customHeight="1">
      <c r="A65" s="1082"/>
      <c r="B65" s="657" t="s">
        <v>950</v>
      </c>
      <c r="C65" s="657"/>
      <c r="D65" s="656">
        <f t="shared" si="0"/>
        <v>2</v>
      </c>
      <c r="E65" s="640"/>
      <c r="F65" s="547"/>
      <c r="G65" s="547"/>
      <c r="H65" s="555"/>
      <c r="I65" s="640"/>
      <c r="J65" s="547"/>
      <c r="K65" s="547">
        <v>2</v>
      </c>
      <c r="L65" s="556">
        <v>2</v>
      </c>
    </row>
    <row r="66" spans="1:12" ht="16.5" customHeight="1">
      <c r="A66" s="1082"/>
      <c r="B66" s="657" t="s">
        <v>951</v>
      </c>
      <c r="C66" s="657"/>
      <c r="D66" s="656">
        <f t="shared" si="0"/>
        <v>2</v>
      </c>
      <c r="E66" s="640"/>
      <c r="F66" s="547"/>
      <c r="G66" s="547"/>
      <c r="H66" s="555"/>
      <c r="I66" s="640"/>
      <c r="J66" s="547"/>
      <c r="K66" s="547">
        <v>2</v>
      </c>
      <c r="L66" s="556">
        <v>2</v>
      </c>
    </row>
    <row r="67" spans="1:12" ht="16.5" customHeight="1">
      <c r="A67" s="1082"/>
      <c r="B67" s="660" t="s">
        <v>496</v>
      </c>
      <c r="C67" s="660"/>
      <c r="D67" s="656">
        <f>SUM(E67,G67,I67,K67)</f>
        <v>2</v>
      </c>
      <c r="E67" s="640"/>
      <c r="F67" s="547"/>
      <c r="G67" s="547"/>
      <c r="H67" s="555"/>
      <c r="I67" s="558"/>
      <c r="J67" s="554"/>
      <c r="K67" s="547">
        <v>2</v>
      </c>
      <c r="L67" s="556">
        <v>2</v>
      </c>
    </row>
    <row r="68" spans="1:12" ht="16.5" customHeight="1">
      <c r="A68" s="1082"/>
      <c r="B68" s="657" t="s">
        <v>953</v>
      </c>
      <c r="C68" s="657"/>
      <c r="D68" s="656">
        <f t="shared" si="0"/>
        <v>2</v>
      </c>
      <c r="E68" s="640"/>
      <c r="F68" s="547"/>
      <c r="G68" s="547"/>
      <c r="H68" s="555"/>
      <c r="I68" s="640"/>
      <c r="J68" s="547"/>
      <c r="K68" s="547">
        <v>2</v>
      </c>
      <c r="L68" s="556">
        <v>2</v>
      </c>
    </row>
    <row r="69" spans="1:12" ht="16.5" customHeight="1">
      <c r="A69" s="1082"/>
      <c r="B69" s="657" t="s">
        <v>954</v>
      </c>
      <c r="C69" s="657"/>
      <c r="D69" s="656">
        <f t="shared" si="0"/>
        <v>2</v>
      </c>
      <c r="E69" s="640"/>
      <c r="F69" s="547"/>
      <c r="G69" s="547"/>
      <c r="H69" s="555"/>
      <c r="I69" s="640"/>
      <c r="J69" s="547"/>
      <c r="K69" s="547">
        <v>2</v>
      </c>
      <c r="L69" s="556">
        <v>2</v>
      </c>
    </row>
    <row r="70" spans="1:12" ht="16.5" customHeight="1">
      <c r="A70" s="1082"/>
      <c r="B70" s="657" t="s">
        <v>955</v>
      </c>
      <c r="C70" s="657"/>
      <c r="D70" s="656">
        <v>2</v>
      </c>
      <c r="E70" s="640"/>
      <c r="F70" s="547"/>
      <c r="G70" s="547"/>
      <c r="H70" s="555"/>
      <c r="I70" s="640"/>
      <c r="J70" s="547"/>
      <c r="K70" s="547">
        <v>2</v>
      </c>
      <c r="L70" s="556">
        <v>2</v>
      </c>
    </row>
    <row r="71" spans="1:12" ht="16.5" customHeight="1">
      <c r="A71" s="1082"/>
      <c r="B71" s="645" t="s">
        <v>497</v>
      </c>
      <c r="C71" s="645"/>
      <c r="D71" s="661">
        <f>SUM(E71,G71,I71,K71)</f>
        <v>2</v>
      </c>
      <c r="E71" s="647"/>
      <c r="F71" s="551"/>
      <c r="G71" s="551"/>
      <c r="H71" s="662"/>
      <c r="I71" s="647"/>
      <c r="J71" s="551"/>
      <c r="K71" s="551">
        <v>2</v>
      </c>
      <c r="L71" s="548">
        <v>2</v>
      </c>
    </row>
    <row r="72" spans="1:12" ht="16.5" customHeight="1" thickBot="1">
      <c r="A72" s="1083"/>
      <c r="B72" s="322" t="s">
        <v>449</v>
      </c>
      <c r="C72" s="323"/>
      <c r="D72" s="324">
        <f t="shared" si="0"/>
        <v>70</v>
      </c>
      <c r="E72" s="317">
        <f aca="true" t="shared" si="3" ref="E72:L72">SUM(E37:E71)</f>
        <v>14</v>
      </c>
      <c r="F72" s="98">
        <f t="shared" si="3"/>
        <v>14</v>
      </c>
      <c r="G72" s="98">
        <f t="shared" si="3"/>
        <v>20</v>
      </c>
      <c r="H72" s="103">
        <f t="shared" si="3"/>
        <v>20</v>
      </c>
      <c r="I72" s="317">
        <f t="shared" si="3"/>
        <v>16</v>
      </c>
      <c r="J72" s="98">
        <f t="shared" si="3"/>
        <v>16</v>
      </c>
      <c r="K72" s="98">
        <f t="shared" si="3"/>
        <v>20</v>
      </c>
      <c r="L72" s="103">
        <f t="shared" si="3"/>
        <v>20</v>
      </c>
    </row>
    <row r="73" spans="1:12" ht="16.5" customHeight="1" thickBot="1">
      <c r="A73" s="325"/>
      <c r="B73" s="326" t="s">
        <v>498</v>
      </c>
      <c r="C73" s="327"/>
      <c r="D73" s="941" t="s">
        <v>499</v>
      </c>
      <c r="E73" s="328">
        <f aca="true" t="shared" si="4" ref="E73:L73">SUM(E72,E15,E23,E30,E36)</f>
        <v>30</v>
      </c>
      <c r="F73" s="329">
        <f t="shared" si="4"/>
        <v>32</v>
      </c>
      <c r="G73" s="329">
        <f t="shared" si="4"/>
        <v>36</v>
      </c>
      <c r="H73" s="330">
        <f t="shared" si="4"/>
        <v>38</v>
      </c>
      <c r="I73" s="328">
        <f t="shared" si="4"/>
        <v>30</v>
      </c>
      <c r="J73" s="329">
        <f t="shared" si="4"/>
        <v>35</v>
      </c>
      <c r="K73" s="329">
        <f t="shared" si="4"/>
        <v>35</v>
      </c>
      <c r="L73" s="330">
        <f t="shared" si="4"/>
        <v>37</v>
      </c>
    </row>
    <row r="74" spans="1:12" ht="20.25" customHeight="1">
      <c r="A74" s="332" t="s">
        <v>500</v>
      </c>
      <c r="B74" s="332"/>
      <c r="C74" s="176"/>
      <c r="D74" s="176"/>
      <c r="E74" s="176"/>
      <c r="F74" s="176"/>
      <c r="G74" s="176"/>
      <c r="H74" s="176"/>
      <c r="I74" s="177"/>
      <c r="J74" s="177"/>
      <c r="K74" s="177"/>
      <c r="L74" s="177"/>
    </row>
    <row r="75" spans="1:12" ht="16.5" customHeight="1">
      <c r="A75" s="176" t="s">
        <v>501</v>
      </c>
      <c r="B75" s="176"/>
      <c r="C75" s="176"/>
      <c r="D75" s="176"/>
      <c r="E75" s="176"/>
      <c r="F75" s="176"/>
      <c r="G75" s="176"/>
      <c r="H75" s="176"/>
      <c r="I75" s="331"/>
      <c r="J75" s="331"/>
      <c r="K75" s="331"/>
      <c r="L75" s="331"/>
    </row>
    <row r="76" spans="1:12" ht="15.75" customHeight="1">
      <c r="A76" s="332" t="s">
        <v>502</v>
      </c>
      <c r="B76" s="176"/>
      <c r="C76" s="176"/>
      <c r="D76" s="176"/>
      <c r="E76" s="176"/>
      <c r="F76" s="176"/>
      <c r="G76" s="176"/>
      <c r="H76" s="176"/>
      <c r="I76" s="175"/>
      <c r="J76" s="175"/>
      <c r="K76" s="175"/>
      <c r="L76" s="175"/>
    </row>
    <row r="77" spans="1:12" ht="15.75" customHeight="1">
      <c r="A77" s="1075" t="s">
        <v>503</v>
      </c>
      <c r="B77" s="1075"/>
      <c r="C77" s="1075"/>
      <c r="D77" s="1075"/>
      <c r="E77" s="1075"/>
      <c r="F77" s="1075"/>
      <c r="G77" s="1075"/>
      <c r="H77" s="1075"/>
      <c r="I77" s="1075"/>
      <c r="J77" s="1075"/>
      <c r="K77" s="1075"/>
      <c r="L77" s="1075"/>
    </row>
    <row r="78" spans="1:12" ht="15.75" customHeight="1">
      <c r="A78" s="1075" t="s">
        <v>504</v>
      </c>
      <c r="B78" s="1075"/>
      <c r="C78" s="1075"/>
      <c r="D78" s="1075"/>
      <c r="E78" s="1075"/>
      <c r="F78" s="1075"/>
      <c r="G78" s="1075"/>
      <c r="H78" s="1075"/>
      <c r="I78" s="1075"/>
      <c r="J78" s="1075"/>
      <c r="K78" s="1075"/>
      <c r="L78" s="1075"/>
    </row>
    <row r="79" spans="1:12" ht="15.75" customHeight="1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</row>
    <row r="80" spans="1:12" ht="16.5">
      <c r="A80" s="178"/>
      <c r="B80" s="333" t="s">
        <v>43</v>
      </c>
      <c r="C80" s="333"/>
      <c r="D80" s="8"/>
      <c r="E80" s="334"/>
      <c r="F80" s="334"/>
      <c r="G80" s="175"/>
      <c r="H80" s="334"/>
      <c r="I80" s="175"/>
      <c r="J80" s="175"/>
      <c r="K80" s="175"/>
      <c r="L80" s="175"/>
    </row>
  </sheetData>
  <sheetProtection/>
  <mergeCells count="19">
    <mergeCell ref="J3:L3"/>
    <mergeCell ref="A31:A36"/>
    <mergeCell ref="A37:A72"/>
    <mergeCell ref="A77:L77"/>
    <mergeCell ref="A1:H3"/>
    <mergeCell ref="E7:F7"/>
    <mergeCell ref="G7:H7"/>
    <mergeCell ref="I7:J7"/>
    <mergeCell ref="J4:L4"/>
    <mergeCell ref="A78:L78"/>
    <mergeCell ref="K7:L7"/>
    <mergeCell ref="A9:A15"/>
    <mergeCell ref="A16:A23"/>
    <mergeCell ref="A24:A30"/>
    <mergeCell ref="A6:A8"/>
    <mergeCell ref="B6:B8"/>
    <mergeCell ref="C6:C8"/>
    <mergeCell ref="E6:H6"/>
    <mergeCell ref="I6:L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selection activeCell="W5" sqref="W5"/>
    </sheetView>
  </sheetViews>
  <sheetFormatPr defaultColWidth="9.00390625" defaultRowHeight="16.5"/>
  <cols>
    <col min="1" max="1" width="3.50390625" style="18" customWidth="1"/>
    <col min="2" max="2" width="12.875" style="18" customWidth="1"/>
    <col min="3" max="3" width="3.375" style="18" customWidth="1"/>
    <col min="4" max="4" width="4.375" style="18" customWidth="1"/>
    <col min="5" max="19" width="4.125" style="18" customWidth="1"/>
    <col min="20" max="20" width="4.875" style="18" customWidth="1"/>
    <col min="21" max="16384" width="9.00390625" style="18" customWidth="1"/>
  </cols>
  <sheetData>
    <row r="1" spans="1:20" ht="15.75" customHeight="1">
      <c r="A1" s="1141" t="s">
        <v>369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Q1" s="515" t="s">
        <v>365</v>
      </c>
      <c r="R1" s="515"/>
      <c r="S1" s="515"/>
      <c r="T1" s="515"/>
    </row>
    <row r="2" spans="1:20" ht="15.75" customHeight="1">
      <c r="A2" s="1141"/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Q2" s="515" t="s">
        <v>366</v>
      </c>
      <c r="R2" s="515"/>
      <c r="S2" s="515"/>
      <c r="T2" s="515"/>
    </row>
    <row r="3" spans="1:20" ht="16.5" customHeight="1">
      <c r="A3" s="1141"/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Q3" s="1312" t="s">
        <v>281</v>
      </c>
      <c r="R3" s="1312"/>
      <c r="S3" s="1312"/>
      <c r="T3" s="1312"/>
    </row>
    <row r="4" spans="1:20" ht="16.5" customHeight="1" thickBot="1">
      <c r="A4" s="1315"/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  <c r="O4" s="1315"/>
      <c r="Q4" s="1308" t="s">
        <v>210</v>
      </c>
      <c r="R4" s="1308"/>
      <c r="S4" s="1308"/>
      <c r="T4" s="1308"/>
    </row>
    <row r="5" spans="1:20" ht="21" customHeight="1">
      <c r="A5" s="1302" t="s">
        <v>163</v>
      </c>
      <c r="B5" s="79"/>
      <c r="C5" s="1309" t="s">
        <v>164</v>
      </c>
      <c r="D5" s="35" t="s">
        <v>165</v>
      </c>
      <c r="E5" s="1305" t="s">
        <v>991</v>
      </c>
      <c r="F5" s="1306"/>
      <c r="G5" s="1306"/>
      <c r="H5" s="1307"/>
      <c r="I5" s="1305" t="s">
        <v>992</v>
      </c>
      <c r="J5" s="1306"/>
      <c r="K5" s="1306"/>
      <c r="L5" s="1307"/>
      <c r="M5" s="1305" t="s">
        <v>993</v>
      </c>
      <c r="N5" s="1306"/>
      <c r="O5" s="1306"/>
      <c r="P5" s="1307"/>
      <c r="Q5" s="1305" t="s">
        <v>994</v>
      </c>
      <c r="R5" s="1316"/>
      <c r="S5" s="1316"/>
      <c r="T5" s="1317"/>
    </row>
    <row r="6" spans="1:20" ht="27" customHeight="1">
      <c r="A6" s="1303"/>
      <c r="B6" s="24" t="s">
        <v>995</v>
      </c>
      <c r="C6" s="1310"/>
      <c r="D6" s="36" t="s">
        <v>166</v>
      </c>
      <c r="E6" s="1300" t="s">
        <v>996</v>
      </c>
      <c r="F6" s="1301"/>
      <c r="G6" s="1300" t="s">
        <v>997</v>
      </c>
      <c r="H6" s="1301"/>
      <c r="I6" s="1300" t="s">
        <v>996</v>
      </c>
      <c r="J6" s="1301"/>
      <c r="K6" s="1300" t="s">
        <v>997</v>
      </c>
      <c r="L6" s="1301"/>
      <c r="M6" s="1300" t="s">
        <v>998</v>
      </c>
      <c r="N6" s="1301"/>
      <c r="O6" s="1300" t="s">
        <v>997</v>
      </c>
      <c r="P6" s="1301"/>
      <c r="Q6" s="1300" t="s">
        <v>998</v>
      </c>
      <c r="R6" s="1301"/>
      <c r="S6" s="1300" t="s">
        <v>997</v>
      </c>
      <c r="T6" s="1318"/>
    </row>
    <row r="7" spans="1:20" ht="27" customHeight="1">
      <c r="A7" s="1304"/>
      <c r="B7" s="37"/>
      <c r="C7" s="1311"/>
      <c r="D7" s="38" t="s">
        <v>167</v>
      </c>
      <c r="E7" s="1" t="s">
        <v>999</v>
      </c>
      <c r="F7" s="1" t="s">
        <v>1000</v>
      </c>
      <c r="G7" s="1" t="s">
        <v>999</v>
      </c>
      <c r="H7" s="1" t="s">
        <v>1000</v>
      </c>
      <c r="I7" s="1" t="s">
        <v>999</v>
      </c>
      <c r="J7" s="1" t="s">
        <v>1000</v>
      </c>
      <c r="K7" s="1" t="s">
        <v>999</v>
      </c>
      <c r="L7" s="1" t="s">
        <v>1000</v>
      </c>
      <c r="M7" s="1" t="s">
        <v>999</v>
      </c>
      <c r="N7" s="1" t="s">
        <v>1000</v>
      </c>
      <c r="O7" s="1" t="s">
        <v>999</v>
      </c>
      <c r="P7" s="1" t="s">
        <v>1000</v>
      </c>
      <c r="Q7" s="1" t="s">
        <v>999</v>
      </c>
      <c r="R7" s="1" t="s">
        <v>1000</v>
      </c>
      <c r="S7" s="1" t="s">
        <v>999</v>
      </c>
      <c r="T7" s="53" t="s">
        <v>1000</v>
      </c>
    </row>
    <row r="8" spans="1:20" ht="15" customHeight="1">
      <c r="A8" s="1313" t="s">
        <v>168</v>
      </c>
      <c r="B8" s="29" t="s">
        <v>169</v>
      </c>
      <c r="C8" s="5"/>
      <c r="D8" s="5">
        <v>6</v>
      </c>
      <c r="E8" s="348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5" customHeight="1">
      <c r="A9" s="1303"/>
      <c r="B9" s="29" t="s">
        <v>170</v>
      </c>
      <c r="C9" s="5"/>
      <c r="D9" s="5">
        <v>3</v>
      </c>
      <c r="E9" s="348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5" customHeight="1">
      <c r="A10" s="1303"/>
      <c r="B10" s="29" t="s">
        <v>171</v>
      </c>
      <c r="C10" s="5"/>
      <c r="D10" s="5">
        <v>3</v>
      </c>
      <c r="E10" s="348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5" customHeight="1">
      <c r="A11" s="1303"/>
      <c r="B11" s="29" t="s">
        <v>74</v>
      </c>
      <c r="C11" s="5"/>
      <c r="D11" s="5" t="s">
        <v>75</v>
      </c>
      <c r="E11" s="348">
        <v>1</v>
      </c>
      <c r="F11" s="89">
        <v>2</v>
      </c>
      <c r="G11" s="89">
        <v>1</v>
      </c>
      <c r="H11" s="89">
        <v>2</v>
      </c>
      <c r="I11" s="89" t="s">
        <v>76</v>
      </c>
      <c r="J11" s="89">
        <v>2</v>
      </c>
      <c r="K11" s="89" t="s">
        <v>985</v>
      </c>
      <c r="L11" s="89">
        <v>2</v>
      </c>
      <c r="M11" s="89" t="s">
        <v>985</v>
      </c>
      <c r="N11" s="89">
        <v>2</v>
      </c>
      <c r="O11" s="89" t="s">
        <v>985</v>
      </c>
      <c r="P11" s="89">
        <v>2</v>
      </c>
      <c r="Q11" s="89" t="s">
        <v>985</v>
      </c>
      <c r="R11" s="89">
        <v>2</v>
      </c>
      <c r="S11" s="89" t="s">
        <v>985</v>
      </c>
      <c r="T11" s="90">
        <v>2</v>
      </c>
    </row>
    <row r="12" spans="1:20" ht="15" customHeight="1">
      <c r="A12" s="1303"/>
      <c r="B12" s="29" t="s">
        <v>77</v>
      </c>
      <c r="C12" s="5"/>
      <c r="D12" s="5">
        <v>0</v>
      </c>
      <c r="E12" s="348" t="s">
        <v>78</v>
      </c>
      <c r="F12" s="89">
        <v>2</v>
      </c>
      <c r="G12" s="89" t="s">
        <v>78</v>
      </c>
      <c r="H12" s="89">
        <v>2</v>
      </c>
      <c r="I12" s="89" t="s">
        <v>78</v>
      </c>
      <c r="J12" s="89">
        <v>2</v>
      </c>
      <c r="K12" s="89" t="s">
        <v>78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5" customHeight="1">
      <c r="A13" s="1303"/>
      <c r="B13" s="29" t="s">
        <v>986</v>
      </c>
      <c r="C13" s="5"/>
      <c r="D13" s="5">
        <v>0</v>
      </c>
      <c r="E13" s="34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5" customHeight="1">
      <c r="A14" s="1304"/>
      <c r="B14" s="29" t="s">
        <v>64</v>
      </c>
      <c r="C14" s="5"/>
      <c r="D14" s="5" t="s">
        <v>79</v>
      </c>
      <c r="E14" s="349">
        <v>7</v>
      </c>
      <c r="F14" s="91">
        <v>10</v>
      </c>
      <c r="G14" s="91">
        <v>7</v>
      </c>
      <c r="H14" s="91">
        <v>10</v>
      </c>
      <c r="I14" s="91" t="s">
        <v>76</v>
      </c>
      <c r="J14" s="91">
        <v>4</v>
      </c>
      <c r="K14" s="91" t="s">
        <v>76</v>
      </c>
      <c r="L14" s="91">
        <v>4</v>
      </c>
      <c r="M14" s="91" t="s">
        <v>76</v>
      </c>
      <c r="N14" s="91">
        <v>2</v>
      </c>
      <c r="O14" s="91" t="s">
        <v>76</v>
      </c>
      <c r="P14" s="91">
        <v>2</v>
      </c>
      <c r="Q14" s="91" t="s">
        <v>76</v>
      </c>
      <c r="R14" s="91">
        <v>2</v>
      </c>
      <c r="S14" s="91" t="s">
        <v>76</v>
      </c>
      <c r="T14" s="338">
        <v>2</v>
      </c>
    </row>
    <row r="15" spans="1:20" ht="25.5" customHeight="1">
      <c r="A15" s="1313" t="s">
        <v>80</v>
      </c>
      <c r="B15" s="19" t="s">
        <v>731</v>
      </c>
      <c r="C15" s="39"/>
      <c r="D15" s="39">
        <v>2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6"/>
      <c r="T15" s="523"/>
    </row>
    <row r="16" spans="1:20" ht="15" customHeight="1">
      <c r="A16" s="1303"/>
      <c r="B16" s="29" t="s">
        <v>81</v>
      </c>
      <c r="C16" s="5"/>
      <c r="D16" s="5">
        <v>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0"/>
      <c r="T16" s="524"/>
    </row>
    <row r="17" spans="1:20" ht="15" customHeight="1">
      <c r="A17" s="1303"/>
      <c r="B17" s="29" t="s">
        <v>82</v>
      </c>
      <c r="C17" s="5"/>
      <c r="D17" s="5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0"/>
      <c r="T17" s="524"/>
    </row>
    <row r="18" spans="1:20" ht="15" customHeight="1">
      <c r="A18" s="1303"/>
      <c r="B18" s="77" t="s">
        <v>172</v>
      </c>
      <c r="C18" s="41"/>
      <c r="D18" s="41">
        <v>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0"/>
      <c r="T18" s="524"/>
    </row>
    <row r="19" spans="1:20" ht="15" customHeight="1">
      <c r="A19" s="1303"/>
      <c r="B19" s="29" t="s">
        <v>173</v>
      </c>
      <c r="C19" s="5"/>
      <c r="D19" s="5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0"/>
      <c r="T19" s="524"/>
    </row>
    <row r="20" spans="1:20" ht="15" customHeight="1">
      <c r="A20" s="1303"/>
      <c r="B20" s="29" t="s">
        <v>174</v>
      </c>
      <c r="C20" s="5"/>
      <c r="D20" s="5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0"/>
      <c r="T20" s="524"/>
    </row>
    <row r="21" spans="1:20" ht="15" customHeight="1">
      <c r="A21" s="1303"/>
      <c r="B21" s="29" t="s">
        <v>175</v>
      </c>
      <c r="C21" s="5"/>
      <c r="D21" s="5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0"/>
      <c r="T21" s="524"/>
    </row>
    <row r="22" spans="1:20" ht="15" customHeight="1">
      <c r="A22" s="1304"/>
      <c r="B22" s="29" t="s">
        <v>64</v>
      </c>
      <c r="C22" s="5"/>
      <c r="D22" s="5">
        <f>SUM(D15:D21)</f>
        <v>14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0"/>
      <c r="T22" s="524"/>
    </row>
    <row r="23" spans="1:20" ht="15.75" customHeight="1">
      <c r="A23" s="1314" t="s">
        <v>1010</v>
      </c>
      <c r="B23" s="26" t="s">
        <v>1011</v>
      </c>
      <c r="C23" s="16"/>
      <c r="D23" s="15">
        <v>3</v>
      </c>
      <c r="E23" s="1">
        <v>3</v>
      </c>
      <c r="F23" s="1">
        <v>3</v>
      </c>
      <c r="G23" s="1"/>
      <c r="H23" s="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1:20" ht="15.75" customHeight="1">
      <c r="A24" s="1303"/>
      <c r="B24" s="26" t="s">
        <v>1012</v>
      </c>
      <c r="C24" s="16"/>
      <c r="D24" s="15">
        <v>3</v>
      </c>
      <c r="E24" s="1">
        <v>3</v>
      </c>
      <c r="F24" s="1">
        <v>3</v>
      </c>
      <c r="G24" s="14"/>
      <c r="H24" s="14"/>
      <c r="I24" s="42"/>
      <c r="J24" s="42"/>
      <c r="K24" s="42"/>
      <c r="L24" s="42"/>
      <c r="M24" s="42"/>
      <c r="N24" s="42"/>
      <c r="O24" s="42"/>
      <c r="P24" s="42"/>
      <c r="Q24" s="22"/>
      <c r="R24" s="22"/>
      <c r="S24" s="22"/>
      <c r="T24" s="44"/>
    </row>
    <row r="25" spans="1:20" ht="15.75" customHeight="1">
      <c r="A25" s="1303"/>
      <c r="B25" s="26" t="s">
        <v>1013</v>
      </c>
      <c r="C25" s="16"/>
      <c r="D25" s="15">
        <v>3</v>
      </c>
      <c r="E25" s="1">
        <v>3</v>
      </c>
      <c r="F25" s="1">
        <v>3</v>
      </c>
      <c r="G25" s="1"/>
      <c r="H25" s="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</row>
    <row r="26" spans="1:20" ht="15.75" customHeight="1">
      <c r="A26" s="1303"/>
      <c r="B26" s="26" t="s">
        <v>1014</v>
      </c>
      <c r="C26" s="16"/>
      <c r="D26" s="15">
        <v>3</v>
      </c>
      <c r="E26" s="1"/>
      <c r="F26" s="1"/>
      <c r="G26" s="1"/>
      <c r="H26" s="1"/>
      <c r="I26" s="1">
        <v>3</v>
      </c>
      <c r="J26" s="1">
        <v>3</v>
      </c>
      <c r="K26" s="1"/>
      <c r="L26" s="1"/>
      <c r="M26" s="22"/>
      <c r="N26" s="22"/>
      <c r="O26" s="22"/>
      <c r="P26" s="22"/>
      <c r="Q26" s="22"/>
      <c r="R26" s="22"/>
      <c r="S26" s="22"/>
      <c r="T26" s="44"/>
    </row>
    <row r="27" spans="1:20" ht="15.75" customHeight="1">
      <c r="A27" s="1303"/>
      <c r="B27" s="26" t="s">
        <v>1015</v>
      </c>
      <c r="C27" s="16"/>
      <c r="D27" s="15">
        <v>3</v>
      </c>
      <c r="E27" s="1"/>
      <c r="F27" s="1"/>
      <c r="G27" s="1"/>
      <c r="H27" s="1"/>
      <c r="I27" s="1"/>
      <c r="J27" s="1"/>
      <c r="K27" s="1">
        <v>3</v>
      </c>
      <c r="L27" s="1">
        <v>3</v>
      </c>
      <c r="M27" s="22"/>
      <c r="N27" s="22"/>
      <c r="O27" s="22"/>
      <c r="P27" s="22"/>
      <c r="Q27" s="22"/>
      <c r="R27" s="22"/>
      <c r="S27" s="22"/>
      <c r="T27" s="44"/>
    </row>
    <row r="28" spans="1:20" ht="17.25" customHeight="1" thickBot="1">
      <c r="A28" s="1304"/>
      <c r="B28" s="30" t="s">
        <v>989</v>
      </c>
      <c r="C28" s="45"/>
      <c r="D28" s="46">
        <f>SUM(D23:D27)</f>
        <v>15</v>
      </c>
      <c r="E28" s="46">
        <f aca="true" t="shared" si="0" ref="E28:S28">SUM(E23:E27)</f>
        <v>9</v>
      </c>
      <c r="F28" s="46">
        <f t="shared" si="0"/>
        <v>9</v>
      </c>
      <c r="G28" s="46">
        <f t="shared" si="0"/>
        <v>0</v>
      </c>
      <c r="H28" s="46">
        <f t="shared" si="0"/>
        <v>0</v>
      </c>
      <c r="I28" s="46">
        <f t="shared" si="0"/>
        <v>3</v>
      </c>
      <c r="J28" s="46">
        <f t="shared" si="0"/>
        <v>3</v>
      </c>
      <c r="K28" s="46">
        <f t="shared" si="0"/>
        <v>3</v>
      </c>
      <c r="L28" s="46">
        <f t="shared" si="0"/>
        <v>3</v>
      </c>
      <c r="M28" s="46">
        <f t="shared" si="0"/>
        <v>0</v>
      </c>
      <c r="N28" s="46">
        <f t="shared" si="0"/>
        <v>0</v>
      </c>
      <c r="O28" s="46">
        <f t="shared" si="0"/>
        <v>0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7">
        <f>SUM(T26:T27)</f>
        <v>0</v>
      </c>
    </row>
    <row r="29" spans="1:20" ht="15.75" customHeight="1">
      <c r="A29" s="1314" t="s">
        <v>176</v>
      </c>
      <c r="B29" s="31" t="s">
        <v>177</v>
      </c>
      <c r="C29" s="49"/>
      <c r="D29" s="50">
        <v>3</v>
      </c>
      <c r="E29" s="11">
        <v>3</v>
      </c>
      <c r="F29" s="11">
        <v>3</v>
      </c>
      <c r="G29" s="11"/>
      <c r="H29" s="1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</row>
    <row r="30" spans="1:20" ht="15.75" customHeight="1">
      <c r="A30" s="1303"/>
      <c r="B30" s="9" t="s">
        <v>178</v>
      </c>
      <c r="C30" s="16"/>
      <c r="D30" s="15">
        <v>3</v>
      </c>
      <c r="E30" s="1"/>
      <c r="F30" s="1"/>
      <c r="G30" s="16">
        <v>3</v>
      </c>
      <c r="H30" s="16">
        <v>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</row>
    <row r="31" spans="1:20" ht="15.75" customHeight="1">
      <c r="A31" s="1303"/>
      <c r="B31" s="26" t="s">
        <v>179</v>
      </c>
      <c r="C31" s="16"/>
      <c r="D31" s="15">
        <v>3</v>
      </c>
      <c r="E31" s="1"/>
      <c r="F31" s="1"/>
      <c r="G31" s="1">
        <v>3</v>
      </c>
      <c r="H31" s="1">
        <v>3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</row>
    <row r="32" spans="1:20" ht="15.75" customHeight="1">
      <c r="A32" s="1303"/>
      <c r="B32" s="26" t="s">
        <v>180</v>
      </c>
      <c r="C32" s="16"/>
      <c r="D32" s="15">
        <v>3</v>
      </c>
      <c r="E32" s="1"/>
      <c r="F32" s="1"/>
      <c r="G32" s="16">
        <v>3</v>
      </c>
      <c r="H32" s="16">
        <v>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3"/>
    </row>
    <row r="33" spans="1:20" ht="15.75" customHeight="1">
      <c r="A33" s="1303"/>
      <c r="B33" s="26" t="s">
        <v>181</v>
      </c>
      <c r="C33" s="16"/>
      <c r="D33" s="15">
        <v>3</v>
      </c>
      <c r="E33" s="1"/>
      <c r="F33" s="1"/>
      <c r="G33" s="1">
        <v>3</v>
      </c>
      <c r="H33" s="1">
        <v>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3"/>
    </row>
    <row r="34" spans="1:20" ht="15.75" customHeight="1">
      <c r="A34" s="1303"/>
      <c r="B34" s="32" t="s">
        <v>182</v>
      </c>
      <c r="C34" s="16"/>
      <c r="D34" s="16">
        <v>4</v>
      </c>
      <c r="E34" s="1"/>
      <c r="F34" s="14"/>
      <c r="G34" s="16">
        <v>2</v>
      </c>
      <c r="H34" s="16">
        <v>2</v>
      </c>
      <c r="I34" s="1">
        <v>2</v>
      </c>
      <c r="J34" s="1">
        <v>2</v>
      </c>
      <c r="K34" s="1"/>
      <c r="L34" s="1"/>
      <c r="M34" s="1"/>
      <c r="N34" s="1"/>
      <c r="O34" s="1"/>
      <c r="P34" s="1"/>
      <c r="Q34" s="1"/>
      <c r="R34" s="1"/>
      <c r="S34" s="1"/>
      <c r="T34" s="53"/>
    </row>
    <row r="35" spans="1:20" ht="15.75" customHeight="1">
      <c r="A35" s="1303"/>
      <c r="B35" s="31" t="s">
        <v>183</v>
      </c>
      <c r="C35" s="16"/>
      <c r="D35" s="16">
        <v>2</v>
      </c>
      <c r="E35" s="1"/>
      <c r="F35" s="14"/>
      <c r="G35" s="16"/>
      <c r="H35" s="16"/>
      <c r="I35" s="1">
        <v>2</v>
      </c>
      <c r="J35" s="1">
        <v>2</v>
      </c>
      <c r="K35" s="1"/>
      <c r="L35" s="1"/>
      <c r="M35" s="1"/>
      <c r="N35" s="1"/>
      <c r="O35" s="1"/>
      <c r="P35" s="1"/>
      <c r="Q35" s="1"/>
      <c r="R35" s="1"/>
      <c r="S35" s="1"/>
      <c r="T35" s="53"/>
    </row>
    <row r="36" spans="1:20" ht="15.75" customHeight="1">
      <c r="A36" s="1303"/>
      <c r="B36" s="26" t="s">
        <v>184</v>
      </c>
      <c r="C36" s="16"/>
      <c r="D36" s="15">
        <v>3</v>
      </c>
      <c r="E36" s="1"/>
      <c r="F36" s="1"/>
      <c r="G36" s="1"/>
      <c r="H36" s="1"/>
      <c r="I36" s="1">
        <v>3</v>
      </c>
      <c r="J36" s="1">
        <v>3</v>
      </c>
      <c r="K36" s="1"/>
      <c r="L36" s="1"/>
      <c r="M36" s="1"/>
      <c r="N36" s="1"/>
      <c r="O36" s="1"/>
      <c r="P36" s="1"/>
      <c r="Q36" s="1"/>
      <c r="R36" s="1"/>
      <c r="S36" s="1"/>
      <c r="T36" s="53"/>
    </row>
    <row r="37" spans="1:20" ht="15.75" customHeight="1">
      <c r="A37" s="1303"/>
      <c r="B37" s="383" t="s">
        <v>185</v>
      </c>
      <c r="C37" s="16"/>
      <c r="D37" s="15">
        <v>3</v>
      </c>
      <c r="E37" s="1"/>
      <c r="F37" s="1"/>
      <c r="G37" s="1"/>
      <c r="H37" s="1"/>
      <c r="I37" s="1">
        <v>3</v>
      </c>
      <c r="J37" s="1">
        <v>3</v>
      </c>
      <c r="K37" s="1"/>
      <c r="L37" s="1"/>
      <c r="M37" s="1"/>
      <c r="N37" s="1"/>
      <c r="O37" s="1"/>
      <c r="P37" s="1"/>
      <c r="Q37" s="1"/>
      <c r="R37" s="1"/>
      <c r="S37" s="1"/>
      <c r="T37" s="53"/>
    </row>
    <row r="38" spans="1:20" ht="15.75" customHeight="1">
      <c r="A38" s="1303"/>
      <c r="B38" s="26" t="s">
        <v>186</v>
      </c>
      <c r="C38" s="16"/>
      <c r="D38" s="15">
        <v>3</v>
      </c>
      <c r="E38" s="1"/>
      <c r="F38" s="1"/>
      <c r="G38" s="1"/>
      <c r="H38" s="1"/>
      <c r="I38" s="1">
        <v>3</v>
      </c>
      <c r="J38" s="1">
        <v>3</v>
      </c>
      <c r="K38" s="1"/>
      <c r="L38" s="1"/>
      <c r="M38" s="14"/>
      <c r="N38" s="1"/>
      <c r="O38" s="1"/>
      <c r="P38" s="1"/>
      <c r="Q38" s="1"/>
      <c r="R38" s="1"/>
      <c r="S38" s="1"/>
      <c r="T38" s="53"/>
    </row>
    <row r="39" spans="1:20" ht="15.75" customHeight="1">
      <c r="A39" s="1303"/>
      <c r="B39" s="33" t="s">
        <v>187</v>
      </c>
      <c r="C39" s="16"/>
      <c r="D39" s="15">
        <v>3</v>
      </c>
      <c r="E39" s="1"/>
      <c r="F39" s="1"/>
      <c r="G39" s="1"/>
      <c r="H39" s="1"/>
      <c r="I39" s="1">
        <v>3</v>
      </c>
      <c r="J39" s="1">
        <v>3</v>
      </c>
      <c r="K39" s="1"/>
      <c r="L39" s="1"/>
      <c r="M39" s="48"/>
      <c r="N39" s="1"/>
      <c r="O39" s="1"/>
      <c r="P39" s="1"/>
      <c r="Q39" s="1"/>
      <c r="R39" s="1"/>
      <c r="S39" s="1"/>
      <c r="T39" s="53"/>
    </row>
    <row r="40" spans="1:20" ht="15.75" customHeight="1">
      <c r="A40" s="1303"/>
      <c r="B40" s="26" t="s">
        <v>188</v>
      </c>
      <c r="C40" s="16"/>
      <c r="D40" s="15">
        <v>3</v>
      </c>
      <c r="E40" s="1"/>
      <c r="F40" s="1"/>
      <c r="G40" s="1"/>
      <c r="H40" s="1"/>
      <c r="I40" s="1"/>
      <c r="J40" s="1"/>
      <c r="K40" s="1">
        <v>3</v>
      </c>
      <c r="L40" s="1">
        <v>3</v>
      </c>
      <c r="M40" s="1"/>
      <c r="N40" s="1"/>
      <c r="O40" s="1"/>
      <c r="P40" s="1"/>
      <c r="Q40" s="1"/>
      <c r="R40" s="1"/>
      <c r="S40" s="1"/>
      <c r="T40" s="53"/>
    </row>
    <row r="41" spans="1:20" ht="15.75" customHeight="1">
      <c r="A41" s="1303"/>
      <c r="B41" s="33" t="s">
        <v>189</v>
      </c>
      <c r="C41" s="16" t="s">
        <v>108</v>
      </c>
      <c r="D41" s="15">
        <v>3</v>
      </c>
      <c r="E41" s="1"/>
      <c r="F41" s="1"/>
      <c r="G41" s="1"/>
      <c r="H41" s="1"/>
      <c r="I41" s="1"/>
      <c r="J41" s="1"/>
      <c r="K41" s="1">
        <v>3</v>
      </c>
      <c r="L41" s="1">
        <v>3</v>
      </c>
      <c r="M41" s="1"/>
      <c r="N41" s="1"/>
      <c r="O41" s="1"/>
      <c r="P41" s="1"/>
      <c r="Q41" s="1"/>
      <c r="R41" s="1"/>
      <c r="S41" s="1"/>
      <c r="T41" s="53"/>
    </row>
    <row r="42" spans="1:20" ht="15.75" customHeight="1">
      <c r="A42" s="1303"/>
      <c r="B42" s="26" t="s">
        <v>190</v>
      </c>
      <c r="C42" s="16"/>
      <c r="D42" s="15">
        <v>2</v>
      </c>
      <c r="E42" s="48"/>
      <c r="F42" s="1"/>
      <c r="G42" s="1"/>
      <c r="H42" s="1"/>
      <c r="I42" s="1"/>
      <c r="J42" s="1"/>
      <c r="K42" s="1"/>
      <c r="L42" s="1"/>
      <c r="M42" s="1">
        <v>2</v>
      </c>
      <c r="N42" s="1">
        <v>2</v>
      </c>
      <c r="O42" s="1"/>
      <c r="P42" s="1"/>
      <c r="Q42" s="1"/>
      <c r="R42" s="1"/>
      <c r="S42" s="1"/>
      <c r="T42" s="53"/>
    </row>
    <row r="43" spans="1:20" ht="15.75" customHeight="1">
      <c r="A43" s="1303"/>
      <c r="B43" s="383" t="s">
        <v>191</v>
      </c>
      <c r="C43" s="16" t="s">
        <v>108</v>
      </c>
      <c r="D43" s="15">
        <v>3</v>
      </c>
      <c r="E43" s="1"/>
      <c r="F43" s="1"/>
      <c r="G43" s="1"/>
      <c r="H43" s="1"/>
      <c r="I43" s="1"/>
      <c r="J43" s="1"/>
      <c r="K43" s="1"/>
      <c r="L43" s="1"/>
      <c r="M43" s="54">
        <v>3</v>
      </c>
      <c r="N43" s="16">
        <v>3</v>
      </c>
      <c r="O43" s="1"/>
      <c r="P43" s="1"/>
      <c r="Q43" s="1"/>
      <c r="R43" s="1"/>
      <c r="S43" s="1"/>
      <c r="T43" s="53"/>
    </row>
    <row r="44" spans="1:20" ht="15.75" customHeight="1">
      <c r="A44" s="1303"/>
      <c r="B44" s="31" t="s">
        <v>192</v>
      </c>
      <c r="C44" s="16"/>
      <c r="D44" s="15">
        <v>3</v>
      </c>
      <c r="E44" s="1"/>
      <c r="F44" s="1"/>
      <c r="G44" s="1"/>
      <c r="H44" s="1"/>
      <c r="I44" s="1"/>
      <c r="J44" s="1"/>
      <c r="K44" s="1"/>
      <c r="L44" s="1"/>
      <c r="M44" s="1">
        <v>3</v>
      </c>
      <c r="N44" s="1">
        <v>3</v>
      </c>
      <c r="O44" s="1"/>
      <c r="P44" s="1"/>
      <c r="Q44" s="1"/>
      <c r="R44" s="1"/>
      <c r="S44" s="1"/>
      <c r="T44" s="53"/>
    </row>
    <row r="45" spans="1:20" ht="15.75" customHeight="1">
      <c r="A45" s="1303"/>
      <c r="B45" s="383" t="s">
        <v>193</v>
      </c>
      <c r="C45" s="16" t="s">
        <v>108</v>
      </c>
      <c r="D45" s="15">
        <v>3</v>
      </c>
      <c r="E45" s="1"/>
      <c r="F45" s="1"/>
      <c r="G45" s="1"/>
      <c r="H45" s="1"/>
      <c r="I45" s="1"/>
      <c r="J45" s="1"/>
      <c r="K45" s="1"/>
      <c r="L45" s="1"/>
      <c r="M45" s="54"/>
      <c r="N45" s="16"/>
      <c r="O45" s="1">
        <v>3</v>
      </c>
      <c r="P45" s="1">
        <v>3</v>
      </c>
      <c r="Q45" s="1"/>
      <c r="R45" s="1"/>
      <c r="S45" s="1"/>
      <c r="T45" s="53"/>
    </row>
    <row r="46" spans="1:20" ht="15.75" customHeight="1">
      <c r="A46" s="1303"/>
      <c r="B46" s="383" t="s">
        <v>194</v>
      </c>
      <c r="C46" s="16" t="s">
        <v>108</v>
      </c>
      <c r="D46" s="15">
        <v>3</v>
      </c>
      <c r="E46" s="1"/>
      <c r="F46" s="1"/>
      <c r="G46" s="1"/>
      <c r="H46" s="1"/>
      <c r="I46" s="1"/>
      <c r="J46" s="1"/>
      <c r="K46" s="16"/>
      <c r="L46" s="16"/>
      <c r="M46" s="1"/>
      <c r="N46" s="1"/>
      <c r="O46" s="1">
        <v>3</v>
      </c>
      <c r="P46" s="1">
        <v>3</v>
      </c>
      <c r="Q46" s="1"/>
      <c r="R46" s="1"/>
      <c r="S46" s="1"/>
      <c r="T46" s="53"/>
    </row>
    <row r="47" spans="1:20" ht="15.75" customHeight="1">
      <c r="A47" s="1303"/>
      <c r="B47" s="26" t="s">
        <v>195</v>
      </c>
      <c r="C47" s="16" t="s">
        <v>108</v>
      </c>
      <c r="D47" s="15">
        <v>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1</v>
      </c>
      <c r="P47" s="1">
        <v>3</v>
      </c>
      <c r="Q47" s="1">
        <v>1</v>
      </c>
      <c r="R47" s="1">
        <v>3</v>
      </c>
      <c r="S47" s="1"/>
      <c r="T47" s="53"/>
    </row>
    <row r="48" spans="1:20" ht="19.5" customHeight="1" thickBot="1">
      <c r="A48" s="1321"/>
      <c r="B48" s="30" t="s">
        <v>196</v>
      </c>
      <c r="C48" s="45"/>
      <c r="D48" s="46">
        <f aca="true" t="shared" si="1" ref="D48:T48">SUM(D29:D47)</f>
        <v>55</v>
      </c>
      <c r="E48" s="46">
        <f t="shared" si="1"/>
        <v>3</v>
      </c>
      <c r="F48" s="46">
        <f t="shared" si="1"/>
        <v>3</v>
      </c>
      <c r="G48" s="46">
        <f t="shared" si="1"/>
        <v>14</v>
      </c>
      <c r="H48" s="46">
        <f t="shared" si="1"/>
        <v>14</v>
      </c>
      <c r="I48" s="46">
        <f t="shared" si="1"/>
        <v>16</v>
      </c>
      <c r="J48" s="46">
        <f t="shared" si="1"/>
        <v>16</v>
      </c>
      <c r="K48" s="46">
        <f t="shared" si="1"/>
        <v>6</v>
      </c>
      <c r="L48" s="46">
        <f t="shared" si="1"/>
        <v>6</v>
      </c>
      <c r="M48" s="46">
        <f t="shared" si="1"/>
        <v>8</v>
      </c>
      <c r="N48" s="46">
        <f t="shared" si="1"/>
        <v>8</v>
      </c>
      <c r="O48" s="46">
        <f t="shared" si="1"/>
        <v>7</v>
      </c>
      <c r="P48" s="46">
        <f t="shared" si="1"/>
        <v>9</v>
      </c>
      <c r="Q48" s="46">
        <f t="shared" si="1"/>
        <v>1</v>
      </c>
      <c r="R48" s="46">
        <f t="shared" si="1"/>
        <v>3</v>
      </c>
      <c r="S48" s="46">
        <f t="shared" si="1"/>
        <v>0</v>
      </c>
      <c r="T48" s="47">
        <f t="shared" si="1"/>
        <v>0</v>
      </c>
    </row>
    <row r="49" spans="1:20" ht="12.75" customHeight="1">
      <c r="A49" s="2"/>
      <c r="B49" s="9" t="s">
        <v>197</v>
      </c>
      <c r="C49" s="16"/>
      <c r="D49" s="15">
        <v>2</v>
      </c>
      <c r="E49" s="1">
        <v>2</v>
      </c>
      <c r="F49" s="1">
        <v>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3"/>
    </row>
    <row r="50" spans="1:20" ht="12.75" customHeight="1">
      <c r="A50" s="1322" t="s">
        <v>198</v>
      </c>
      <c r="B50" s="26" t="s">
        <v>199</v>
      </c>
      <c r="C50" s="16"/>
      <c r="D50" s="15">
        <v>3</v>
      </c>
      <c r="E50" s="1"/>
      <c r="F50" s="1"/>
      <c r="G50" s="1"/>
      <c r="H50" s="1"/>
      <c r="I50" s="1"/>
      <c r="J50" s="1"/>
      <c r="K50" s="16">
        <v>3</v>
      </c>
      <c r="L50" s="16">
        <v>3</v>
      </c>
      <c r="M50" s="55"/>
      <c r="N50" s="55"/>
      <c r="O50" s="55"/>
      <c r="P50" s="55"/>
      <c r="Q50" s="55"/>
      <c r="R50" s="55"/>
      <c r="S50" s="55"/>
      <c r="T50" s="56"/>
    </row>
    <row r="51" spans="1:20" ht="12.75" customHeight="1">
      <c r="A51" s="1303"/>
      <c r="B51" s="7" t="s">
        <v>200</v>
      </c>
      <c r="C51" s="16"/>
      <c r="D51" s="15">
        <v>3</v>
      </c>
      <c r="E51" s="1"/>
      <c r="F51" s="1"/>
      <c r="G51" s="1"/>
      <c r="H51" s="1"/>
      <c r="I51" s="1"/>
      <c r="J51" s="1"/>
      <c r="K51" s="1">
        <v>3</v>
      </c>
      <c r="L51" s="1">
        <v>3</v>
      </c>
      <c r="M51" s="1"/>
      <c r="N51" s="1"/>
      <c r="O51" s="1"/>
      <c r="P51" s="1"/>
      <c r="Q51" s="1"/>
      <c r="R51" s="1"/>
      <c r="S51" s="1"/>
      <c r="T51" s="53"/>
    </row>
    <row r="52" spans="1:20" ht="12.75" customHeight="1">
      <c r="A52" s="1303"/>
      <c r="B52" s="31" t="s">
        <v>201</v>
      </c>
      <c r="C52" s="16" t="s">
        <v>202</v>
      </c>
      <c r="D52" s="15">
        <v>3</v>
      </c>
      <c r="E52" s="1"/>
      <c r="F52" s="1"/>
      <c r="G52" s="1"/>
      <c r="H52" s="1"/>
      <c r="I52" s="1"/>
      <c r="J52" s="1"/>
      <c r="K52" s="1">
        <v>3</v>
      </c>
      <c r="L52" s="1">
        <v>3</v>
      </c>
      <c r="M52" s="55"/>
      <c r="N52" s="55"/>
      <c r="O52" s="55"/>
      <c r="P52" s="55"/>
      <c r="Q52" s="55"/>
      <c r="R52" s="55"/>
      <c r="S52" s="55"/>
      <c r="T52" s="56"/>
    </row>
    <row r="53" spans="1:20" ht="12.75" customHeight="1">
      <c r="A53" s="1303"/>
      <c r="B53" s="7" t="s">
        <v>203</v>
      </c>
      <c r="C53" s="16"/>
      <c r="D53" s="15">
        <v>3</v>
      </c>
      <c r="E53" s="1"/>
      <c r="F53" s="1"/>
      <c r="G53" s="54"/>
      <c r="H53" s="16"/>
      <c r="I53" s="1"/>
      <c r="J53" s="1"/>
      <c r="K53" s="1"/>
      <c r="L53" s="1"/>
      <c r="M53" s="1">
        <v>3</v>
      </c>
      <c r="N53" s="1">
        <v>3</v>
      </c>
      <c r="O53" s="55"/>
      <c r="P53" s="55"/>
      <c r="Q53" s="55"/>
      <c r="R53" s="55"/>
      <c r="S53" s="55"/>
      <c r="T53" s="56"/>
    </row>
    <row r="54" spans="1:20" ht="12.75" customHeight="1">
      <c r="A54" s="1303"/>
      <c r="B54" s="7" t="s">
        <v>204</v>
      </c>
      <c r="C54" s="16"/>
      <c r="D54" s="15">
        <v>3</v>
      </c>
      <c r="E54" s="1"/>
      <c r="F54" s="1"/>
      <c r="G54" s="1"/>
      <c r="H54" s="1"/>
      <c r="I54" s="1"/>
      <c r="J54" s="1"/>
      <c r="K54" s="1"/>
      <c r="L54" s="1"/>
      <c r="M54" s="1">
        <v>3</v>
      </c>
      <c r="N54" s="1">
        <v>3</v>
      </c>
      <c r="O54" s="55"/>
      <c r="P54" s="55"/>
      <c r="Q54" s="55"/>
      <c r="R54" s="55"/>
      <c r="S54" s="55"/>
      <c r="T54" s="56"/>
    </row>
    <row r="55" spans="1:20" ht="12.75" customHeight="1">
      <c r="A55" s="1303"/>
      <c r="B55" s="26" t="s">
        <v>205</v>
      </c>
      <c r="C55" s="16"/>
      <c r="D55" s="15">
        <v>3</v>
      </c>
      <c r="E55" s="1"/>
      <c r="F55" s="1"/>
      <c r="G55" s="1"/>
      <c r="H55" s="1"/>
      <c r="I55" s="1"/>
      <c r="J55" s="1"/>
      <c r="K55" s="1"/>
      <c r="L55" s="1"/>
      <c r="M55" s="1">
        <v>3</v>
      </c>
      <c r="N55" s="1">
        <v>3</v>
      </c>
      <c r="O55" s="55"/>
      <c r="P55" s="55"/>
      <c r="Q55" s="55"/>
      <c r="R55" s="55"/>
      <c r="S55" s="55"/>
      <c r="T55" s="56"/>
    </row>
    <row r="56" spans="1:20" ht="12.75" customHeight="1">
      <c r="A56" s="1303"/>
      <c r="B56" s="7" t="s">
        <v>206</v>
      </c>
      <c r="C56" s="16"/>
      <c r="D56" s="15">
        <v>3</v>
      </c>
      <c r="E56" s="1"/>
      <c r="F56" s="1"/>
      <c r="G56" s="1"/>
      <c r="H56" s="1"/>
      <c r="I56" s="1"/>
      <c r="J56" s="1"/>
      <c r="K56" s="1"/>
      <c r="L56" s="1"/>
      <c r="M56" s="1">
        <v>3</v>
      </c>
      <c r="N56" s="1">
        <v>3</v>
      </c>
      <c r="O56" s="55"/>
      <c r="P56" s="55"/>
      <c r="Q56" s="55"/>
      <c r="R56" s="55"/>
      <c r="S56" s="55"/>
      <c r="T56" s="56"/>
    </row>
    <row r="57" spans="1:20" ht="12.75" customHeight="1">
      <c r="A57" s="1303"/>
      <c r="B57" s="26" t="s">
        <v>207</v>
      </c>
      <c r="C57" s="16"/>
      <c r="D57" s="15">
        <v>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</v>
      </c>
      <c r="P57" s="1">
        <v>3</v>
      </c>
      <c r="Q57" s="55"/>
      <c r="R57" s="55"/>
      <c r="S57" s="55"/>
      <c r="T57" s="56"/>
    </row>
    <row r="58" spans="1:20" ht="12.75" customHeight="1">
      <c r="A58" s="1303"/>
      <c r="B58" s="7" t="s">
        <v>208</v>
      </c>
      <c r="C58" s="16"/>
      <c r="D58" s="15">
        <v>3</v>
      </c>
      <c r="E58" s="1"/>
      <c r="F58" s="1"/>
      <c r="G58" s="1"/>
      <c r="H58" s="1"/>
      <c r="I58" s="1"/>
      <c r="J58" s="1"/>
      <c r="K58" s="16"/>
      <c r="L58" s="16"/>
      <c r="M58" s="1"/>
      <c r="N58" s="1"/>
      <c r="O58" s="1">
        <v>3</v>
      </c>
      <c r="P58" s="1">
        <v>3</v>
      </c>
      <c r="Q58" s="14"/>
      <c r="R58" s="14"/>
      <c r="S58" s="14"/>
      <c r="T58" s="57"/>
    </row>
    <row r="59" spans="1:20" ht="12.75" customHeight="1">
      <c r="A59" s="1303"/>
      <c r="B59" s="26" t="s">
        <v>209</v>
      </c>
      <c r="C59" s="16"/>
      <c r="D59" s="15">
        <v>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>
        <v>3</v>
      </c>
      <c r="Q59" s="14"/>
      <c r="R59" s="14"/>
      <c r="S59" s="14"/>
      <c r="T59" s="57"/>
    </row>
    <row r="60" spans="1:20" ht="12.75" customHeight="1">
      <c r="A60" s="1303"/>
      <c r="B60" s="7" t="s">
        <v>211</v>
      </c>
      <c r="C60" s="16"/>
      <c r="D60" s="15">
        <v>3</v>
      </c>
      <c r="E60" s="1"/>
      <c r="F60" s="1"/>
      <c r="G60" s="1"/>
      <c r="H60" s="1"/>
      <c r="I60" s="1"/>
      <c r="J60" s="1"/>
      <c r="K60" s="16"/>
      <c r="L60" s="16"/>
      <c r="M60" s="1"/>
      <c r="N60" s="1"/>
      <c r="O60" s="1"/>
      <c r="P60" s="1"/>
      <c r="Q60" s="498">
        <v>3</v>
      </c>
      <c r="R60" s="498">
        <v>3</v>
      </c>
      <c r="S60" s="14"/>
      <c r="T60" s="57"/>
    </row>
    <row r="61" spans="1:20" ht="12.75" customHeight="1">
      <c r="A61" s="1303"/>
      <c r="B61" s="7" t="s">
        <v>212</v>
      </c>
      <c r="C61" s="16" t="s">
        <v>202</v>
      </c>
      <c r="D61" s="15">
        <v>2</v>
      </c>
      <c r="E61" s="1"/>
      <c r="F61" s="1"/>
      <c r="G61" s="16"/>
      <c r="H61" s="16"/>
      <c r="I61" s="1"/>
      <c r="J61" s="1"/>
      <c r="K61" s="1"/>
      <c r="L61" s="1"/>
      <c r="M61" s="1"/>
      <c r="N61" s="1"/>
      <c r="O61" s="1"/>
      <c r="P61" s="1"/>
      <c r="Q61" s="1">
        <v>2</v>
      </c>
      <c r="R61" s="1">
        <v>2</v>
      </c>
      <c r="S61" s="14"/>
      <c r="T61" s="14"/>
    </row>
    <row r="62" spans="1:20" ht="12.75" customHeight="1">
      <c r="A62" s="1303"/>
      <c r="B62" s="381" t="s">
        <v>213</v>
      </c>
      <c r="C62" s="16"/>
      <c r="D62" s="15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3</v>
      </c>
      <c r="R62" s="1">
        <v>3</v>
      </c>
      <c r="S62" s="1"/>
      <c r="T62" s="1"/>
    </row>
    <row r="63" spans="1:20" ht="12.75" customHeight="1">
      <c r="A63" s="1303"/>
      <c r="B63" s="731" t="s">
        <v>214</v>
      </c>
      <c r="C63" s="55"/>
      <c r="D63" s="508">
        <v>3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0"/>
      <c r="R63" s="40"/>
      <c r="S63" s="22">
        <v>3</v>
      </c>
      <c r="T63" s="22">
        <v>3</v>
      </c>
    </row>
    <row r="64" spans="1:20" ht="12.75" customHeight="1">
      <c r="A64" s="1303"/>
      <c r="B64" s="27" t="s">
        <v>215</v>
      </c>
      <c r="C64" s="16" t="s">
        <v>202</v>
      </c>
      <c r="D64" s="58">
        <v>3</v>
      </c>
      <c r="E64" s="48"/>
      <c r="F64" s="59"/>
      <c r="G64" s="59"/>
      <c r="H64" s="59"/>
      <c r="I64" s="59"/>
      <c r="J64" s="14"/>
      <c r="K64" s="14"/>
      <c r="L64" s="14"/>
      <c r="M64" s="14"/>
      <c r="N64" s="14"/>
      <c r="O64" s="14"/>
      <c r="P64" s="14"/>
      <c r="Q64" s="14"/>
      <c r="R64" s="14"/>
      <c r="S64" s="16">
        <v>3</v>
      </c>
      <c r="T64" s="1">
        <v>3</v>
      </c>
    </row>
    <row r="65" spans="1:20" ht="12.75" customHeight="1">
      <c r="A65" s="1303"/>
      <c r="B65" s="29" t="s">
        <v>216</v>
      </c>
      <c r="C65" s="16" t="s">
        <v>202</v>
      </c>
      <c r="D65" s="16">
        <v>2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6">
        <v>2</v>
      </c>
      <c r="T65" s="16">
        <v>2</v>
      </c>
    </row>
    <row r="66" spans="1:20" ht="22.5" customHeight="1">
      <c r="A66" s="1303"/>
      <c r="B66" s="497" t="s">
        <v>217</v>
      </c>
      <c r="C66" s="16" t="s">
        <v>202</v>
      </c>
      <c r="D66" s="15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3</v>
      </c>
      <c r="T66" s="53">
        <v>3</v>
      </c>
    </row>
    <row r="67" spans="1:20" ht="14.25" customHeight="1" thickBot="1">
      <c r="A67" s="1303"/>
      <c r="B67" s="34" t="s">
        <v>218</v>
      </c>
      <c r="C67" s="60"/>
      <c r="D67" s="61">
        <f aca="true" t="shared" si="2" ref="D67:T67">SUM(D49:D66)</f>
        <v>51</v>
      </c>
      <c r="E67" s="61">
        <f t="shared" si="2"/>
        <v>2</v>
      </c>
      <c r="F67" s="61">
        <f t="shared" si="2"/>
        <v>2</v>
      </c>
      <c r="G67" s="61">
        <f t="shared" si="2"/>
        <v>0</v>
      </c>
      <c r="H67" s="61">
        <f t="shared" si="2"/>
        <v>0</v>
      </c>
      <c r="I67" s="61">
        <f t="shared" si="2"/>
        <v>0</v>
      </c>
      <c r="J67" s="61">
        <f t="shared" si="2"/>
        <v>0</v>
      </c>
      <c r="K67" s="61">
        <f t="shared" si="2"/>
        <v>9</v>
      </c>
      <c r="L67" s="61">
        <f t="shared" si="2"/>
        <v>9</v>
      </c>
      <c r="M67" s="61">
        <f t="shared" si="2"/>
        <v>12</v>
      </c>
      <c r="N67" s="61">
        <f t="shared" si="2"/>
        <v>12</v>
      </c>
      <c r="O67" s="61">
        <f t="shared" si="2"/>
        <v>9</v>
      </c>
      <c r="P67" s="61">
        <f t="shared" si="2"/>
        <v>9</v>
      </c>
      <c r="Q67" s="61">
        <f t="shared" si="2"/>
        <v>8</v>
      </c>
      <c r="R67" s="61">
        <f t="shared" si="2"/>
        <v>8</v>
      </c>
      <c r="S67" s="61">
        <f t="shared" si="2"/>
        <v>11</v>
      </c>
      <c r="T67" s="62">
        <f t="shared" si="2"/>
        <v>11</v>
      </c>
    </row>
    <row r="68" spans="1:20" ht="12.75" customHeight="1" thickTop="1">
      <c r="A68" s="1303"/>
      <c r="B68" s="7" t="s">
        <v>898</v>
      </c>
      <c r="C68" s="16"/>
      <c r="D68" s="15">
        <v>3</v>
      </c>
      <c r="E68" s="1">
        <v>3</v>
      </c>
      <c r="F68" s="1">
        <v>3</v>
      </c>
      <c r="G68" s="1"/>
      <c r="H68" s="1"/>
      <c r="I68" s="1"/>
      <c r="J68" s="1"/>
      <c r="K68" s="16"/>
      <c r="L68" s="16"/>
      <c r="M68" s="1"/>
      <c r="N68" s="1"/>
      <c r="O68" s="1"/>
      <c r="P68" s="1"/>
      <c r="Q68" s="1"/>
      <c r="R68" s="1"/>
      <c r="S68" s="1"/>
      <c r="T68" s="53"/>
    </row>
    <row r="69" spans="1:20" ht="12.75" customHeight="1">
      <c r="A69" s="1303"/>
      <c r="B69" s="9" t="s">
        <v>988</v>
      </c>
      <c r="C69" s="48"/>
      <c r="D69" s="15">
        <v>3</v>
      </c>
      <c r="E69" s="14"/>
      <c r="F69" s="1"/>
      <c r="G69" s="1"/>
      <c r="H69" s="1"/>
      <c r="I69" s="1">
        <v>3</v>
      </c>
      <c r="J69" s="1">
        <v>3</v>
      </c>
      <c r="K69" s="1"/>
      <c r="L69" s="1"/>
      <c r="M69" s="1"/>
      <c r="N69" s="1"/>
      <c r="O69" s="1"/>
      <c r="P69" s="1"/>
      <c r="Q69" s="1"/>
      <c r="R69" s="1"/>
      <c r="S69" s="1"/>
      <c r="T69" s="53"/>
    </row>
    <row r="70" spans="1:20" ht="12.75" customHeight="1">
      <c r="A70" s="1303"/>
      <c r="B70" s="7" t="s">
        <v>1018</v>
      </c>
      <c r="C70" s="16"/>
      <c r="D70" s="15">
        <v>3</v>
      </c>
      <c r="E70" s="1"/>
      <c r="F70" s="1"/>
      <c r="G70" s="1"/>
      <c r="H70" s="1"/>
      <c r="I70" s="1">
        <v>3</v>
      </c>
      <c r="J70" s="1">
        <v>3</v>
      </c>
      <c r="K70" s="16"/>
      <c r="L70" s="16"/>
      <c r="M70" s="1"/>
      <c r="N70" s="1"/>
      <c r="O70" s="1"/>
      <c r="P70" s="1"/>
      <c r="Q70" s="1"/>
      <c r="R70" s="1"/>
      <c r="S70" s="1"/>
      <c r="T70" s="53"/>
    </row>
    <row r="71" spans="1:20" ht="12.75" customHeight="1">
      <c r="A71" s="1303"/>
      <c r="B71" s="9" t="s">
        <v>868</v>
      </c>
      <c r="C71" s="16"/>
      <c r="D71" s="63">
        <v>3</v>
      </c>
      <c r="E71" s="64"/>
      <c r="F71" s="64"/>
      <c r="G71" s="64"/>
      <c r="H71" s="64"/>
      <c r="I71" s="64">
        <v>3</v>
      </c>
      <c r="J71" s="64">
        <v>3</v>
      </c>
      <c r="K71" s="64"/>
      <c r="L71" s="64"/>
      <c r="M71" s="64"/>
      <c r="N71" s="64"/>
      <c r="O71" s="1"/>
      <c r="P71" s="1"/>
      <c r="Q71" s="1"/>
      <c r="R71" s="1"/>
      <c r="S71" s="1"/>
      <c r="T71" s="53"/>
    </row>
    <row r="72" spans="1:20" ht="12.75" customHeight="1">
      <c r="A72" s="1303"/>
      <c r="B72" s="7" t="s">
        <v>869</v>
      </c>
      <c r="C72" s="16"/>
      <c r="D72" s="17">
        <v>3</v>
      </c>
      <c r="E72" s="10"/>
      <c r="F72" s="10"/>
      <c r="G72" s="10"/>
      <c r="H72" s="10"/>
      <c r="I72" s="10">
        <v>3</v>
      </c>
      <c r="J72" s="732">
        <v>3</v>
      </c>
      <c r="K72" s="64"/>
      <c r="L72" s="64"/>
      <c r="M72" s="64"/>
      <c r="N72" s="64"/>
      <c r="O72" s="1"/>
      <c r="P72" s="1"/>
      <c r="Q72" s="1"/>
      <c r="R72" s="1"/>
      <c r="S72" s="1"/>
      <c r="T72" s="53"/>
    </row>
    <row r="73" spans="1:20" ht="12.75" customHeight="1">
      <c r="A73" s="1303"/>
      <c r="B73" s="33" t="s">
        <v>870</v>
      </c>
      <c r="C73" s="55"/>
      <c r="D73" s="1">
        <v>3</v>
      </c>
      <c r="E73" s="1"/>
      <c r="F73" s="1"/>
      <c r="G73" s="1"/>
      <c r="H73" s="1"/>
      <c r="I73" s="1"/>
      <c r="J73" s="1"/>
      <c r="K73" s="1">
        <v>3</v>
      </c>
      <c r="L73" s="1">
        <v>3</v>
      </c>
      <c r="M73" s="1"/>
      <c r="N73" s="1"/>
      <c r="O73" s="1"/>
      <c r="P73" s="1"/>
      <c r="Q73" s="1"/>
      <c r="R73" s="1"/>
      <c r="S73" s="1"/>
      <c r="T73" s="53"/>
    </row>
    <row r="74" spans="1:20" ht="12.75" customHeight="1">
      <c r="A74" s="1303"/>
      <c r="B74" s="7" t="s">
        <v>871</v>
      </c>
      <c r="C74" s="16"/>
      <c r="D74" s="15">
        <v>3</v>
      </c>
      <c r="E74" s="1"/>
      <c r="F74" s="1"/>
      <c r="G74" s="1"/>
      <c r="H74" s="1"/>
      <c r="I74" s="1"/>
      <c r="J74" s="1"/>
      <c r="K74" s="16">
        <v>3</v>
      </c>
      <c r="L74" s="16">
        <v>3</v>
      </c>
      <c r="M74" s="1"/>
      <c r="N74" s="1"/>
      <c r="O74" s="1"/>
      <c r="P74" s="1"/>
      <c r="Q74" s="1"/>
      <c r="R74" s="1"/>
      <c r="S74" s="1"/>
      <c r="T74" s="53"/>
    </row>
    <row r="75" spans="1:20" ht="12.75" customHeight="1">
      <c r="A75" s="1303"/>
      <c r="B75" s="26" t="s">
        <v>872</v>
      </c>
      <c r="C75" s="55"/>
      <c r="D75" s="1">
        <v>3</v>
      </c>
      <c r="E75" s="1"/>
      <c r="F75" s="1"/>
      <c r="G75" s="1"/>
      <c r="H75" s="1"/>
      <c r="I75" s="1"/>
      <c r="J75" s="1"/>
      <c r="K75" s="1">
        <v>3</v>
      </c>
      <c r="L75" s="1">
        <v>3</v>
      </c>
      <c r="M75" s="1"/>
      <c r="N75" s="1"/>
      <c r="O75" s="1"/>
      <c r="P75" s="1"/>
      <c r="Q75" s="1"/>
      <c r="R75" s="1"/>
      <c r="S75" s="1"/>
      <c r="T75" s="53"/>
    </row>
    <row r="76" spans="1:20" ht="12.75" customHeight="1">
      <c r="A76" s="1303"/>
      <c r="B76" s="28" t="s">
        <v>873</v>
      </c>
      <c r="C76" s="16"/>
      <c r="D76" s="15">
        <v>3</v>
      </c>
      <c r="E76" s="1"/>
      <c r="F76" s="1"/>
      <c r="G76" s="1"/>
      <c r="H76" s="1"/>
      <c r="I76" s="1"/>
      <c r="J76" s="1"/>
      <c r="K76" s="16"/>
      <c r="L76" s="16"/>
      <c r="M76" s="1">
        <v>3</v>
      </c>
      <c r="N76" s="1">
        <v>3</v>
      </c>
      <c r="O76" s="1"/>
      <c r="P76" s="1"/>
      <c r="Q76" s="1"/>
      <c r="R76" s="1"/>
      <c r="S76" s="1"/>
      <c r="T76" s="53"/>
    </row>
    <row r="77" spans="1:20" ht="12.75" customHeight="1">
      <c r="A77" s="1303"/>
      <c r="B77" s="7" t="s">
        <v>874</v>
      </c>
      <c r="C77" s="16"/>
      <c r="D77" s="15">
        <v>4</v>
      </c>
      <c r="E77" s="1"/>
      <c r="F77" s="1"/>
      <c r="G77" s="1"/>
      <c r="H77" s="1"/>
      <c r="I77" s="1"/>
      <c r="J77" s="1"/>
      <c r="K77" s="16"/>
      <c r="L77" s="16"/>
      <c r="M77" s="1">
        <v>2</v>
      </c>
      <c r="N77" s="1">
        <v>2</v>
      </c>
      <c r="O77" s="1">
        <v>2</v>
      </c>
      <c r="P77" s="1">
        <v>2</v>
      </c>
      <c r="Q77" s="1"/>
      <c r="R77" s="1"/>
      <c r="S77" s="1"/>
      <c r="T77" s="53"/>
    </row>
    <row r="78" spans="1:20" ht="12.75" customHeight="1">
      <c r="A78" s="1303"/>
      <c r="B78" s="7" t="s">
        <v>875</v>
      </c>
      <c r="C78" s="48"/>
      <c r="D78" s="15">
        <v>3</v>
      </c>
      <c r="E78" s="1"/>
      <c r="F78" s="1"/>
      <c r="G78" s="1"/>
      <c r="H78" s="1"/>
      <c r="I78" s="1"/>
      <c r="J78" s="1"/>
      <c r="K78" s="16"/>
      <c r="L78" s="16"/>
      <c r="M78" s="1"/>
      <c r="N78" s="1"/>
      <c r="O78" s="1">
        <v>3</v>
      </c>
      <c r="P78" s="1">
        <v>3</v>
      </c>
      <c r="Q78" s="1"/>
      <c r="R78" s="1"/>
      <c r="S78" s="1"/>
      <c r="T78" s="53"/>
    </row>
    <row r="79" spans="1:20" ht="12.75" customHeight="1">
      <c r="A79" s="1303"/>
      <c r="B79" s="9" t="s">
        <v>876</v>
      </c>
      <c r="C79" s="16"/>
      <c r="D79" s="15">
        <v>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3</v>
      </c>
      <c r="P79" s="1">
        <v>3</v>
      </c>
      <c r="Q79" s="1"/>
      <c r="R79" s="1"/>
      <c r="S79" s="1"/>
      <c r="T79" s="53"/>
    </row>
    <row r="80" spans="1:20" ht="12.75" customHeight="1">
      <c r="A80" s="1303"/>
      <c r="B80" s="9" t="s">
        <v>877</v>
      </c>
      <c r="C80" s="16"/>
      <c r="D80" s="15">
        <v>3</v>
      </c>
      <c r="E80" s="1"/>
      <c r="F80" s="1"/>
      <c r="G80" s="1"/>
      <c r="H80" s="1"/>
      <c r="I80" s="1"/>
      <c r="J80" s="1"/>
      <c r="K80" s="16"/>
      <c r="L80" s="16"/>
      <c r="M80" s="1"/>
      <c r="N80" s="1"/>
      <c r="O80" s="1">
        <v>3</v>
      </c>
      <c r="P80" s="1">
        <v>3</v>
      </c>
      <c r="Q80" s="1"/>
      <c r="R80" s="1"/>
      <c r="S80" s="1"/>
      <c r="T80" s="53"/>
    </row>
    <row r="81" spans="1:20" ht="12.75" customHeight="1">
      <c r="A81" s="1303"/>
      <c r="B81" s="26" t="s">
        <v>878</v>
      </c>
      <c r="C81" s="16"/>
      <c r="D81" s="15">
        <v>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3</v>
      </c>
      <c r="P81" s="1">
        <v>3</v>
      </c>
      <c r="Q81" s="55"/>
      <c r="R81" s="55"/>
      <c r="S81" s="55"/>
      <c r="T81" s="56"/>
    </row>
    <row r="82" spans="1:20" ht="12.75" customHeight="1">
      <c r="A82" s="1303"/>
      <c r="B82" s="7" t="s">
        <v>884</v>
      </c>
      <c r="C82" s="55"/>
      <c r="D82" s="508">
        <v>3</v>
      </c>
      <c r="E82" s="22"/>
      <c r="F82" s="22"/>
      <c r="G82" s="22"/>
      <c r="H82" s="22"/>
      <c r="I82" s="22"/>
      <c r="J82" s="22"/>
      <c r="K82" s="55"/>
      <c r="L82" s="55"/>
      <c r="M82" s="22"/>
      <c r="N82" s="22"/>
      <c r="O82" s="1">
        <v>3</v>
      </c>
      <c r="P82" s="1">
        <v>3</v>
      </c>
      <c r="Q82" s="1"/>
      <c r="R82" s="1"/>
      <c r="S82" s="1"/>
      <c r="T82" s="53"/>
    </row>
    <row r="83" spans="1:20" ht="12.75" customHeight="1">
      <c r="A83" s="1303"/>
      <c r="B83" s="26" t="s">
        <v>219</v>
      </c>
      <c r="C83" s="16"/>
      <c r="D83" s="508">
        <v>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3</v>
      </c>
      <c r="R83" s="1">
        <v>3</v>
      </c>
      <c r="S83" s="14"/>
      <c r="T83" s="57"/>
    </row>
    <row r="84" spans="1:20" ht="12.75" customHeight="1">
      <c r="A84" s="1303"/>
      <c r="B84" s="7" t="s">
        <v>879</v>
      </c>
      <c r="C84" s="55"/>
      <c r="D84" s="1">
        <v>3</v>
      </c>
      <c r="E84" s="1"/>
      <c r="F84" s="1"/>
      <c r="G84" s="1"/>
      <c r="H84" s="1"/>
      <c r="I84" s="1"/>
      <c r="J84" s="22"/>
      <c r="K84" s="22"/>
      <c r="L84" s="22"/>
      <c r="M84" s="22"/>
      <c r="N84" s="22"/>
      <c r="O84" s="22"/>
      <c r="P84" s="22"/>
      <c r="Q84" s="1">
        <v>3</v>
      </c>
      <c r="R84" s="1">
        <v>3</v>
      </c>
      <c r="S84" s="1"/>
      <c r="T84" s="53"/>
    </row>
    <row r="85" spans="1:20" ht="12.75" customHeight="1">
      <c r="A85" s="1303"/>
      <c r="B85" s="7" t="s">
        <v>880</v>
      </c>
      <c r="C85" s="16"/>
      <c r="D85" s="15">
        <v>3</v>
      </c>
      <c r="E85" s="4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3</v>
      </c>
      <c r="R85" s="1">
        <v>3</v>
      </c>
      <c r="S85" s="1"/>
      <c r="T85" s="53"/>
    </row>
    <row r="86" spans="1:20" ht="12.75" customHeight="1">
      <c r="A86" s="1303"/>
      <c r="B86" s="7" t="s">
        <v>881</v>
      </c>
      <c r="C86" s="16"/>
      <c r="D86" s="15">
        <v>3</v>
      </c>
      <c r="E86" s="1"/>
      <c r="F86" s="1"/>
      <c r="G86" s="1"/>
      <c r="H86" s="1"/>
      <c r="I86" s="1"/>
      <c r="J86" s="1"/>
      <c r="K86" s="16"/>
      <c r="L86" s="16"/>
      <c r="M86" s="1"/>
      <c r="N86" s="1"/>
      <c r="O86" s="1"/>
      <c r="P86" s="1"/>
      <c r="Q86" s="1">
        <v>3</v>
      </c>
      <c r="R86" s="1">
        <v>3</v>
      </c>
      <c r="S86" s="1"/>
      <c r="T86" s="53"/>
    </row>
    <row r="87" spans="1:20" ht="12.75" customHeight="1">
      <c r="A87" s="1303"/>
      <c r="B87" s="7" t="s">
        <v>882</v>
      </c>
      <c r="C87" s="16"/>
      <c r="D87" s="15">
        <v>3</v>
      </c>
      <c r="E87" s="1"/>
      <c r="F87" s="1"/>
      <c r="G87" s="1"/>
      <c r="H87" s="1"/>
      <c r="I87" s="1"/>
      <c r="J87" s="1"/>
      <c r="K87" s="16"/>
      <c r="L87" s="16"/>
      <c r="M87" s="1"/>
      <c r="N87" s="1"/>
      <c r="O87" s="1"/>
      <c r="P87" s="1"/>
      <c r="Q87" s="1">
        <v>3</v>
      </c>
      <c r="R87" s="1">
        <v>3</v>
      </c>
      <c r="S87" s="1"/>
      <c r="T87" s="53"/>
    </row>
    <row r="88" spans="1:20" ht="12.75" customHeight="1">
      <c r="A88" s="1303"/>
      <c r="B88" s="7" t="s">
        <v>883</v>
      </c>
      <c r="C88" s="16"/>
      <c r="D88" s="15">
        <v>3</v>
      </c>
      <c r="E88" s="1"/>
      <c r="F88" s="1"/>
      <c r="G88" s="1"/>
      <c r="H88" s="1"/>
      <c r="I88" s="1"/>
      <c r="J88" s="1"/>
      <c r="K88" s="16"/>
      <c r="L88" s="16"/>
      <c r="M88" s="1"/>
      <c r="N88" s="1"/>
      <c r="O88" s="1"/>
      <c r="P88" s="1"/>
      <c r="Q88" s="1"/>
      <c r="R88" s="1"/>
      <c r="S88" s="1">
        <v>3</v>
      </c>
      <c r="T88" s="53">
        <v>3</v>
      </c>
    </row>
    <row r="89" spans="1:20" ht="12.75" customHeight="1">
      <c r="A89" s="1303"/>
      <c r="B89" s="384" t="s">
        <v>899</v>
      </c>
      <c r="C89" s="16"/>
      <c r="D89" s="15">
        <v>3</v>
      </c>
      <c r="E89" s="1"/>
      <c r="F89" s="1"/>
      <c r="G89" s="1"/>
      <c r="H89" s="1"/>
      <c r="I89" s="1"/>
      <c r="J89" s="1"/>
      <c r="K89" s="16"/>
      <c r="L89" s="16"/>
      <c r="M89" s="1"/>
      <c r="N89" s="1"/>
      <c r="O89" s="1"/>
      <c r="P89" s="1"/>
      <c r="Q89" s="1"/>
      <c r="R89" s="1"/>
      <c r="S89" s="1">
        <v>3</v>
      </c>
      <c r="T89" s="53">
        <v>3</v>
      </c>
    </row>
    <row r="90" spans="1:20" ht="12.75" customHeight="1">
      <c r="A90" s="1303"/>
      <c r="B90" s="7" t="s">
        <v>1019</v>
      </c>
      <c r="C90" s="16"/>
      <c r="D90" s="15">
        <v>3</v>
      </c>
      <c r="E90" s="1"/>
      <c r="F90" s="1"/>
      <c r="G90" s="1"/>
      <c r="H90" s="1"/>
      <c r="I90" s="1"/>
      <c r="J90" s="1"/>
      <c r="K90" s="16"/>
      <c r="L90" s="16"/>
      <c r="M90" s="1"/>
      <c r="N90" s="1"/>
      <c r="O90" s="1"/>
      <c r="P90" s="1"/>
      <c r="Q90" s="1"/>
      <c r="R90" s="1"/>
      <c r="S90" s="1">
        <v>3</v>
      </c>
      <c r="T90" s="53">
        <v>3</v>
      </c>
    </row>
    <row r="91" spans="1:20" ht="12.75" customHeight="1">
      <c r="A91" s="1303"/>
      <c r="B91" s="7" t="s">
        <v>885</v>
      </c>
      <c r="C91" s="16"/>
      <c r="D91" s="15">
        <v>3</v>
      </c>
      <c r="E91" s="1"/>
      <c r="F91" s="1"/>
      <c r="G91" s="1"/>
      <c r="H91" s="1"/>
      <c r="I91" s="1"/>
      <c r="J91" s="1"/>
      <c r="K91" s="1"/>
      <c r="L91" s="1"/>
      <c r="M91" s="16"/>
      <c r="N91" s="16"/>
      <c r="O91" s="16"/>
      <c r="P91" s="65"/>
      <c r="Q91" s="1"/>
      <c r="R91" s="1"/>
      <c r="S91" s="1">
        <v>3</v>
      </c>
      <c r="T91" s="53">
        <v>3</v>
      </c>
    </row>
    <row r="92" spans="1:20" ht="12.75" customHeight="1">
      <c r="A92" s="1303"/>
      <c r="B92" s="7" t="s">
        <v>886</v>
      </c>
      <c r="C92" s="48"/>
      <c r="D92" s="15">
        <v>3</v>
      </c>
      <c r="E92" s="1"/>
      <c r="F92" s="1"/>
      <c r="G92" s="1"/>
      <c r="H92" s="1"/>
      <c r="I92" s="1"/>
      <c r="J92" s="1"/>
      <c r="K92" s="1"/>
      <c r="L92" s="1"/>
      <c r="M92" s="22"/>
      <c r="N92" s="22"/>
      <c r="O92" s="22"/>
      <c r="P92" s="22"/>
      <c r="Q92" s="1"/>
      <c r="R92" s="1"/>
      <c r="S92" s="1">
        <v>3</v>
      </c>
      <c r="T92" s="53">
        <v>3</v>
      </c>
    </row>
    <row r="93" spans="1:20" ht="12.75" customHeight="1">
      <c r="A93" s="1303"/>
      <c r="B93" s="7" t="s">
        <v>887</v>
      </c>
      <c r="C93" s="16"/>
      <c r="D93" s="15">
        <v>2</v>
      </c>
      <c r="E93" s="1"/>
      <c r="F93" s="1"/>
      <c r="G93" s="1"/>
      <c r="H93" s="1"/>
      <c r="I93" s="1"/>
      <c r="J93" s="1"/>
      <c r="K93" s="16"/>
      <c r="L93" s="16"/>
      <c r="M93" s="1"/>
      <c r="N93" s="1"/>
      <c r="O93" s="1"/>
      <c r="P93" s="1"/>
      <c r="Q93" s="1"/>
      <c r="R93" s="1"/>
      <c r="S93" s="1">
        <v>2</v>
      </c>
      <c r="T93" s="53">
        <v>2</v>
      </c>
    </row>
    <row r="94" spans="1:20" ht="14.25" customHeight="1" thickBot="1">
      <c r="A94" s="1321"/>
      <c r="B94" s="70" t="s">
        <v>888</v>
      </c>
      <c r="C94" s="535"/>
      <c r="D94" s="69">
        <f aca="true" t="shared" si="3" ref="D94:T94">SUM(D68:D93)</f>
        <v>78</v>
      </c>
      <c r="E94" s="69">
        <f t="shared" si="3"/>
        <v>3</v>
      </c>
      <c r="F94" s="69">
        <f t="shared" si="3"/>
        <v>3</v>
      </c>
      <c r="G94" s="69">
        <f t="shared" si="3"/>
        <v>0</v>
      </c>
      <c r="H94" s="69">
        <f t="shared" si="3"/>
        <v>0</v>
      </c>
      <c r="I94" s="69">
        <f t="shared" si="3"/>
        <v>12</v>
      </c>
      <c r="J94" s="69">
        <f t="shared" si="3"/>
        <v>12</v>
      </c>
      <c r="K94" s="69">
        <f t="shared" si="3"/>
        <v>9</v>
      </c>
      <c r="L94" s="69">
        <f t="shared" si="3"/>
        <v>9</v>
      </c>
      <c r="M94" s="69">
        <f t="shared" si="3"/>
        <v>5</v>
      </c>
      <c r="N94" s="69">
        <f t="shared" si="3"/>
        <v>5</v>
      </c>
      <c r="O94" s="69">
        <f t="shared" si="3"/>
        <v>17</v>
      </c>
      <c r="P94" s="69">
        <f t="shared" si="3"/>
        <v>17</v>
      </c>
      <c r="Q94" s="69">
        <f t="shared" si="3"/>
        <v>15</v>
      </c>
      <c r="R94" s="69">
        <f t="shared" si="3"/>
        <v>15</v>
      </c>
      <c r="S94" s="69">
        <f t="shared" si="3"/>
        <v>17</v>
      </c>
      <c r="T94" s="536">
        <f t="shared" si="3"/>
        <v>17</v>
      </c>
    </row>
    <row r="95" spans="1:20" ht="13.5" customHeight="1">
      <c r="A95" s="66" t="s">
        <v>1020</v>
      </c>
      <c r="B95" s="1323" t="s">
        <v>220</v>
      </c>
      <c r="C95" s="1323"/>
      <c r="D95" s="1323"/>
      <c r="E95" s="1323"/>
      <c r="F95" s="1323"/>
      <c r="G95" s="1323"/>
      <c r="H95" s="1323"/>
      <c r="I95" s="1323"/>
      <c r="J95" s="1323"/>
      <c r="K95" s="1323"/>
      <c r="L95" s="1323"/>
      <c r="M95" s="1323"/>
      <c r="N95" s="1323"/>
      <c r="O95" s="1323"/>
      <c r="P95" s="1323"/>
      <c r="Q95" s="1323"/>
      <c r="R95" s="1323"/>
      <c r="S95" s="1323"/>
      <c r="T95" s="1323"/>
    </row>
    <row r="96" spans="1:20" ht="12.75" customHeight="1">
      <c r="A96" s="67" t="s">
        <v>1020</v>
      </c>
      <c r="B96" s="1324" t="s">
        <v>889</v>
      </c>
      <c r="C96" s="1324"/>
      <c r="D96" s="1324"/>
      <c r="E96" s="1324"/>
      <c r="F96" s="1324"/>
      <c r="G96" s="1324"/>
      <c r="H96" s="1324"/>
      <c r="I96" s="1324"/>
      <c r="J96" s="1324"/>
      <c r="K96" s="1324"/>
      <c r="L96" s="1324"/>
      <c r="M96" s="1324"/>
      <c r="N96" s="1324"/>
      <c r="O96" s="1324"/>
      <c r="P96" s="1324"/>
      <c r="Q96" s="1324"/>
      <c r="R96" s="1324"/>
      <c r="S96" s="1324"/>
      <c r="T96" s="1324"/>
    </row>
    <row r="97" spans="1:20" ht="88.5" customHeight="1">
      <c r="A97" s="1319" t="s">
        <v>48</v>
      </c>
      <c r="B97" s="1320"/>
      <c r="C97" s="1320"/>
      <c r="D97" s="1320"/>
      <c r="E97" s="1320"/>
      <c r="F97" s="1320"/>
      <c r="G97" s="1320"/>
      <c r="H97" s="1320"/>
      <c r="I97" s="1320"/>
      <c r="J97" s="1320"/>
      <c r="K97" s="1320"/>
      <c r="L97" s="1320"/>
      <c r="M97" s="1320"/>
      <c r="N97" s="1320"/>
      <c r="O97" s="1320"/>
      <c r="P97" s="1320"/>
      <c r="Q97" s="1320"/>
      <c r="R97" s="1320"/>
      <c r="S97" s="1320"/>
      <c r="T97" s="1320"/>
    </row>
  </sheetData>
  <sheetProtection/>
  <mergeCells count="25">
    <mergeCell ref="A97:T97"/>
    <mergeCell ref="A29:A48"/>
    <mergeCell ref="A50:A94"/>
    <mergeCell ref="B95:T95"/>
    <mergeCell ref="B96:T96"/>
    <mergeCell ref="A8:A14"/>
    <mergeCell ref="Q3:T3"/>
    <mergeCell ref="A15:A22"/>
    <mergeCell ref="A23:A28"/>
    <mergeCell ref="K6:L6"/>
    <mergeCell ref="M6:N6"/>
    <mergeCell ref="A1:O4"/>
    <mergeCell ref="Q5:T5"/>
    <mergeCell ref="E6:F6"/>
    <mergeCell ref="G6:H6"/>
    <mergeCell ref="S6:T6"/>
    <mergeCell ref="O6:P6"/>
    <mergeCell ref="Q6:R6"/>
    <mergeCell ref="A5:A7"/>
    <mergeCell ref="I6:J6"/>
    <mergeCell ref="M5:P5"/>
    <mergeCell ref="Q4:T4"/>
    <mergeCell ref="C5:C7"/>
    <mergeCell ref="E5:H5"/>
    <mergeCell ref="I5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W6" sqref="W6"/>
    </sheetView>
  </sheetViews>
  <sheetFormatPr defaultColWidth="9.00390625" defaultRowHeight="16.5"/>
  <cols>
    <col min="1" max="1" width="4.625" style="358" customWidth="1"/>
    <col min="2" max="2" width="13.00390625" style="480" customWidth="1"/>
    <col min="3" max="3" width="3.875" style="358" customWidth="1"/>
    <col min="4" max="4" width="4.625" style="358" customWidth="1"/>
    <col min="5" max="18" width="4.125" style="358" customWidth="1"/>
    <col min="19" max="19" width="3.25390625" style="358" customWidth="1"/>
    <col min="20" max="20" width="3.50390625" style="358" customWidth="1"/>
    <col min="21" max="16384" width="9.00390625" style="358" customWidth="1"/>
  </cols>
  <sheetData>
    <row r="1" spans="1:20" ht="10.5" customHeight="1">
      <c r="A1" s="1259" t="s">
        <v>370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695"/>
      <c r="P1" s="1329" t="s">
        <v>1021</v>
      </c>
      <c r="Q1" s="1329"/>
      <c r="R1" s="1329"/>
      <c r="S1" s="1329"/>
      <c r="T1" s="1329"/>
    </row>
    <row r="2" spans="1:20" ht="10.5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P2" s="1328" t="s">
        <v>229</v>
      </c>
      <c r="Q2" s="1328"/>
      <c r="R2" s="1328"/>
      <c r="S2" s="1328"/>
      <c r="T2" s="1328"/>
    </row>
    <row r="3" spans="1:20" ht="12" customHeight="1">
      <c r="A3" s="1259"/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P3" s="1329" t="s">
        <v>281</v>
      </c>
      <c r="Q3" s="1329"/>
      <c r="R3" s="1329"/>
      <c r="S3" s="1329"/>
      <c r="T3" s="1329"/>
    </row>
    <row r="4" spans="1:20" ht="12" customHeight="1" thickBot="1">
      <c r="A4" s="1315"/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  <c r="P4" s="1330" t="s">
        <v>210</v>
      </c>
      <c r="Q4" s="1330"/>
      <c r="R4" s="1330"/>
      <c r="S4" s="1330"/>
      <c r="T4" s="1330"/>
    </row>
    <row r="5" spans="1:21" ht="16.5" customHeight="1">
      <c r="A5" s="1325" t="s">
        <v>660</v>
      </c>
      <c r="B5" s="1331" t="s">
        <v>235</v>
      </c>
      <c r="C5" s="1331" t="s">
        <v>71</v>
      </c>
      <c r="D5" s="1333" t="s">
        <v>236</v>
      </c>
      <c r="E5" s="1335" t="s">
        <v>237</v>
      </c>
      <c r="F5" s="1335"/>
      <c r="G5" s="1335"/>
      <c r="H5" s="1335"/>
      <c r="I5" s="1335" t="s">
        <v>238</v>
      </c>
      <c r="J5" s="1335"/>
      <c r="K5" s="1335"/>
      <c r="L5" s="1335"/>
      <c r="M5" s="1335" t="s">
        <v>239</v>
      </c>
      <c r="N5" s="1335"/>
      <c r="O5" s="1335"/>
      <c r="P5" s="1335"/>
      <c r="Q5" s="1335" t="s">
        <v>240</v>
      </c>
      <c r="R5" s="1335"/>
      <c r="S5" s="1335"/>
      <c r="T5" s="1346"/>
      <c r="U5" s="510"/>
    </row>
    <row r="6" spans="1:21" ht="16.5" customHeight="1">
      <c r="A6" s="1326"/>
      <c r="B6" s="1332"/>
      <c r="C6" s="1332"/>
      <c r="D6" s="1334"/>
      <c r="E6" s="1327" t="s">
        <v>241</v>
      </c>
      <c r="F6" s="1327"/>
      <c r="G6" s="1327" t="s">
        <v>242</v>
      </c>
      <c r="H6" s="1327"/>
      <c r="I6" s="1327" t="s">
        <v>241</v>
      </c>
      <c r="J6" s="1327"/>
      <c r="K6" s="1327" t="s">
        <v>242</v>
      </c>
      <c r="L6" s="1327"/>
      <c r="M6" s="1327" t="s">
        <v>241</v>
      </c>
      <c r="N6" s="1327"/>
      <c r="O6" s="1327" t="s">
        <v>242</v>
      </c>
      <c r="P6" s="1327"/>
      <c r="Q6" s="1327" t="s">
        <v>241</v>
      </c>
      <c r="R6" s="1327"/>
      <c r="S6" s="1327" t="s">
        <v>242</v>
      </c>
      <c r="T6" s="1336"/>
      <c r="U6" s="510"/>
    </row>
    <row r="7" spans="1:20" ht="16.5" customHeight="1">
      <c r="A7" s="1326"/>
      <c r="B7" s="1332"/>
      <c r="C7" s="1332"/>
      <c r="D7" s="1334"/>
      <c r="E7" s="498" t="s">
        <v>243</v>
      </c>
      <c r="F7" s="498" t="s">
        <v>244</v>
      </c>
      <c r="G7" s="498" t="s">
        <v>243</v>
      </c>
      <c r="H7" s="498" t="s">
        <v>244</v>
      </c>
      <c r="I7" s="498" t="s">
        <v>243</v>
      </c>
      <c r="J7" s="498" t="s">
        <v>244</v>
      </c>
      <c r="K7" s="498" t="s">
        <v>243</v>
      </c>
      <c r="L7" s="498" t="s">
        <v>244</v>
      </c>
      <c r="M7" s="498" t="s">
        <v>243</v>
      </c>
      <c r="N7" s="498" t="s">
        <v>244</v>
      </c>
      <c r="O7" s="498" t="s">
        <v>243</v>
      </c>
      <c r="P7" s="498" t="s">
        <v>244</v>
      </c>
      <c r="Q7" s="498" t="s">
        <v>243</v>
      </c>
      <c r="R7" s="498" t="s">
        <v>244</v>
      </c>
      <c r="S7" s="498" t="s">
        <v>243</v>
      </c>
      <c r="T7" s="526" t="s">
        <v>244</v>
      </c>
    </row>
    <row r="8" spans="1:20" ht="15.75" customHeight="1">
      <c r="A8" s="1342" t="s">
        <v>245</v>
      </c>
      <c r="B8" s="499" t="s">
        <v>246</v>
      </c>
      <c r="C8" s="14"/>
      <c r="D8" s="5">
        <v>6</v>
      </c>
      <c r="E8" s="5">
        <v>3</v>
      </c>
      <c r="F8" s="5">
        <v>3</v>
      </c>
      <c r="G8" s="5">
        <v>3</v>
      </c>
      <c r="H8" s="5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5.75" customHeight="1">
      <c r="A9" s="1342"/>
      <c r="B9" s="499" t="s">
        <v>72</v>
      </c>
      <c r="C9" s="14"/>
      <c r="D9" s="5">
        <v>3</v>
      </c>
      <c r="E9" s="5">
        <v>3</v>
      </c>
      <c r="F9" s="5">
        <v>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5.75" customHeight="1">
      <c r="A10" s="1342"/>
      <c r="B10" s="499" t="s">
        <v>73</v>
      </c>
      <c r="C10" s="14"/>
      <c r="D10" s="5">
        <v>3</v>
      </c>
      <c r="E10" s="5"/>
      <c r="F10" s="5"/>
      <c r="G10" s="5">
        <v>3</v>
      </c>
      <c r="H10" s="5"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5.75" customHeight="1">
      <c r="A11" s="1342"/>
      <c r="B11" s="499" t="s">
        <v>74</v>
      </c>
      <c r="C11" s="14"/>
      <c r="D11" s="5" t="s">
        <v>75</v>
      </c>
      <c r="E11" s="5">
        <v>1</v>
      </c>
      <c r="F11" s="5">
        <v>2</v>
      </c>
      <c r="G11" s="5">
        <v>1</v>
      </c>
      <c r="H11" s="5">
        <v>2</v>
      </c>
      <c r="I11" s="5" t="s">
        <v>76</v>
      </c>
      <c r="J11" s="5">
        <v>2</v>
      </c>
      <c r="K11" s="5" t="s">
        <v>985</v>
      </c>
      <c r="L11" s="5">
        <v>2</v>
      </c>
      <c r="M11" s="5" t="s">
        <v>985</v>
      </c>
      <c r="N11" s="5">
        <v>2</v>
      </c>
      <c r="O11" s="5" t="s">
        <v>985</v>
      </c>
      <c r="P11" s="5">
        <v>2</v>
      </c>
      <c r="Q11" s="5" t="s">
        <v>985</v>
      </c>
      <c r="R11" s="5">
        <v>2</v>
      </c>
      <c r="S11" s="5" t="s">
        <v>985</v>
      </c>
      <c r="T11" s="6">
        <v>2</v>
      </c>
    </row>
    <row r="12" spans="1:20" ht="15.75" customHeight="1">
      <c r="A12" s="1342"/>
      <c r="B12" s="499" t="s">
        <v>77</v>
      </c>
      <c r="C12" s="14"/>
      <c r="D12" s="5">
        <v>0</v>
      </c>
      <c r="E12" s="5" t="s">
        <v>78</v>
      </c>
      <c r="F12" s="5">
        <v>2</v>
      </c>
      <c r="G12" s="5" t="s">
        <v>78</v>
      </c>
      <c r="H12" s="5">
        <v>2</v>
      </c>
      <c r="I12" s="5" t="s">
        <v>78</v>
      </c>
      <c r="J12" s="5">
        <v>2</v>
      </c>
      <c r="K12" s="5" t="s">
        <v>78</v>
      </c>
      <c r="L12" s="5">
        <v>2</v>
      </c>
      <c r="M12" s="5"/>
      <c r="N12" s="5"/>
      <c r="O12" s="5"/>
      <c r="P12" s="5"/>
      <c r="Q12" s="5"/>
      <c r="R12" s="5"/>
      <c r="S12" s="5"/>
      <c r="T12" s="6"/>
    </row>
    <row r="13" spans="1:20" ht="15.75" customHeight="1">
      <c r="A13" s="1342"/>
      <c r="B13" s="499" t="s">
        <v>986</v>
      </c>
      <c r="C13" s="14"/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15" customHeight="1">
      <c r="A14" s="1342"/>
      <c r="B14" s="499" t="s">
        <v>64</v>
      </c>
      <c r="C14" s="14"/>
      <c r="D14" s="5" t="s">
        <v>79</v>
      </c>
      <c r="E14" s="3">
        <v>7</v>
      </c>
      <c r="F14" s="3">
        <v>10</v>
      </c>
      <c r="G14" s="3">
        <v>7</v>
      </c>
      <c r="H14" s="3">
        <v>10</v>
      </c>
      <c r="I14" s="3" t="s">
        <v>76</v>
      </c>
      <c r="J14" s="3">
        <v>4</v>
      </c>
      <c r="K14" s="3" t="s">
        <v>76</v>
      </c>
      <c r="L14" s="3">
        <v>4</v>
      </c>
      <c r="M14" s="3" t="s">
        <v>76</v>
      </c>
      <c r="N14" s="3">
        <v>2</v>
      </c>
      <c r="O14" s="3" t="s">
        <v>76</v>
      </c>
      <c r="P14" s="3">
        <v>2</v>
      </c>
      <c r="Q14" s="3" t="s">
        <v>76</v>
      </c>
      <c r="R14" s="3">
        <v>2</v>
      </c>
      <c r="S14" s="3" t="s">
        <v>76</v>
      </c>
      <c r="T14" s="4">
        <v>2</v>
      </c>
    </row>
    <row r="15" spans="1:20" ht="18" customHeight="1">
      <c r="A15" s="1342" t="s">
        <v>80</v>
      </c>
      <c r="B15" s="382" t="s">
        <v>571</v>
      </c>
      <c r="C15" s="14"/>
      <c r="D15" s="5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527"/>
    </row>
    <row r="16" spans="1:20" ht="15.75" customHeight="1">
      <c r="A16" s="1342"/>
      <c r="B16" s="500" t="s">
        <v>81</v>
      </c>
      <c r="C16" s="501"/>
      <c r="D16" s="502">
        <v>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27"/>
    </row>
    <row r="17" spans="1:20" ht="15.75" customHeight="1">
      <c r="A17" s="1342"/>
      <c r="B17" s="500" t="s">
        <v>82</v>
      </c>
      <c r="C17" s="501"/>
      <c r="D17" s="502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27"/>
    </row>
    <row r="18" spans="1:20" ht="15.75" customHeight="1">
      <c r="A18" s="1342"/>
      <c r="B18" s="499" t="s">
        <v>83</v>
      </c>
      <c r="C18" s="14"/>
      <c r="D18" s="5">
        <v>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27"/>
    </row>
    <row r="19" spans="1:20" ht="15.75" customHeight="1">
      <c r="A19" s="1342"/>
      <c r="B19" s="499" t="s">
        <v>84</v>
      </c>
      <c r="C19" s="14"/>
      <c r="D19" s="5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27"/>
    </row>
    <row r="20" spans="1:20" ht="15.75" customHeight="1">
      <c r="A20" s="1342"/>
      <c r="B20" s="499" t="s">
        <v>85</v>
      </c>
      <c r="C20" s="14"/>
      <c r="D20" s="5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27"/>
    </row>
    <row r="21" spans="1:20" ht="15.75" customHeight="1">
      <c r="A21" s="1342"/>
      <c r="B21" s="499" t="s">
        <v>86</v>
      </c>
      <c r="C21" s="14"/>
      <c r="D21" s="5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27"/>
    </row>
    <row r="22" spans="1:20" ht="15.75" customHeight="1">
      <c r="A22" s="1343"/>
      <c r="B22" s="499" t="s">
        <v>64</v>
      </c>
      <c r="C22" s="14"/>
      <c r="D22" s="504">
        <f>SUM(D15:D21)</f>
        <v>14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27"/>
    </row>
    <row r="23" spans="1:20" ht="15.75" customHeight="1">
      <c r="A23" s="1313" t="s">
        <v>1010</v>
      </c>
      <c r="B23" s="503" t="s">
        <v>1011</v>
      </c>
      <c r="C23" s="15" t="s">
        <v>987</v>
      </c>
      <c r="D23" s="504">
        <v>3</v>
      </c>
      <c r="E23" s="504">
        <v>3</v>
      </c>
      <c r="F23" s="504">
        <v>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27"/>
    </row>
    <row r="24" spans="1:20" ht="15.75" customHeight="1">
      <c r="A24" s="1344"/>
      <c r="B24" s="503" t="s">
        <v>1013</v>
      </c>
      <c r="C24" s="15" t="s">
        <v>987</v>
      </c>
      <c r="D24" s="504">
        <f>E24+G24+I24+K24+M24+O24+Q24+S24</f>
        <v>3</v>
      </c>
      <c r="E24" s="504">
        <v>3</v>
      </c>
      <c r="F24" s="504">
        <v>3</v>
      </c>
      <c r="G24" s="504"/>
      <c r="H24" s="504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28"/>
    </row>
    <row r="25" spans="1:20" ht="15.75" customHeight="1">
      <c r="A25" s="1344"/>
      <c r="B25" s="503" t="s">
        <v>87</v>
      </c>
      <c r="C25" s="15"/>
      <c r="D25" s="504">
        <v>3</v>
      </c>
      <c r="E25" s="504">
        <v>3</v>
      </c>
      <c r="F25" s="504">
        <v>3</v>
      </c>
      <c r="G25" s="504"/>
      <c r="H25" s="504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28"/>
    </row>
    <row r="26" spans="1:20" ht="15.75" customHeight="1">
      <c r="A26" s="1344"/>
      <c r="B26" s="503" t="s">
        <v>88</v>
      </c>
      <c r="C26" s="15"/>
      <c r="D26" s="504">
        <v>3</v>
      </c>
      <c r="E26" s="504"/>
      <c r="F26" s="504"/>
      <c r="G26" s="504"/>
      <c r="H26" s="504"/>
      <c r="I26" s="505">
        <v>3</v>
      </c>
      <c r="J26" s="505">
        <v>3</v>
      </c>
      <c r="K26" s="505"/>
      <c r="L26" s="505"/>
      <c r="M26" s="505"/>
      <c r="N26" s="505"/>
      <c r="O26" s="505"/>
      <c r="P26" s="505"/>
      <c r="Q26" s="505"/>
      <c r="R26" s="505"/>
      <c r="S26" s="505"/>
      <c r="T26" s="528"/>
    </row>
    <row r="27" spans="1:20" ht="15.75" customHeight="1">
      <c r="A27" s="1344"/>
      <c r="B27" s="503" t="s">
        <v>89</v>
      </c>
      <c r="C27" s="15"/>
      <c r="D27" s="504">
        <v>3</v>
      </c>
      <c r="E27" s="504"/>
      <c r="F27" s="504"/>
      <c r="G27" s="504"/>
      <c r="H27" s="504"/>
      <c r="I27" s="504"/>
      <c r="J27" s="504"/>
      <c r="K27" s="504">
        <v>3</v>
      </c>
      <c r="L27" s="504">
        <v>3</v>
      </c>
      <c r="M27" s="505"/>
      <c r="N27" s="505"/>
      <c r="O27" s="505"/>
      <c r="P27" s="505"/>
      <c r="Q27" s="505"/>
      <c r="R27" s="505"/>
      <c r="S27" s="505"/>
      <c r="T27" s="528"/>
    </row>
    <row r="28" spans="1:20" ht="15.75" customHeight="1">
      <c r="A28" s="1345"/>
      <c r="B28" s="506" t="s">
        <v>90</v>
      </c>
      <c r="C28" s="16"/>
      <c r="D28" s="504">
        <f aca="true" t="shared" si="0" ref="D28:T28">SUM(D23:D27)</f>
        <v>15</v>
      </c>
      <c r="E28" s="507">
        <f t="shared" si="0"/>
        <v>9</v>
      </c>
      <c r="F28" s="507">
        <f t="shared" si="0"/>
        <v>9</v>
      </c>
      <c r="G28" s="507">
        <f t="shared" si="0"/>
        <v>0</v>
      </c>
      <c r="H28" s="507">
        <f t="shared" si="0"/>
        <v>0</v>
      </c>
      <c r="I28" s="507">
        <f t="shared" si="0"/>
        <v>3</v>
      </c>
      <c r="J28" s="507">
        <f t="shared" si="0"/>
        <v>3</v>
      </c>
      <c r="K28" s="507">
        <f t="shared" si="0"/>
        <v>3</v>
      </c>
      <c r="L28" s="507">
        <f t="shared" si="0"/>
        <v>3</v>
      </c>
      <c r="M28" s="507">
        <f t="shared" si="0"/>
        <v>0</v>
      </c>
      <c r="N28" s="507">
        <f t="shared" si="0"/>
        <v>0</v>
      </c>
      <c r="O28" s="507">
        <f t="shared" si="0"/>
        <v>0</v>
      </c>
      <c r="P28" s="507">
        <f t="shared" si="0"/>
        <v>0</v>
      </c>
      <c r="Q28" s="507">
        <f t="shared" si="0"/>
        <v>0</v>
      </c>
      <c r="R28" s="507">
        <f t="shared" si="0"/>
        <v>0</v>
      </c>
      <c r="S28" s="507">
        <f t="shared" si="0"/>
        <v>0</v>
      </c>
      <c r="T28" s="529">
        <f t="shared" si="0"/>
        <v>0</v>
      </c>
    </row>
    <row r="29" spans="1:20" ht="15.75" customHeight="1">
      <c r="A29" s="1313" t="s">
        <v>91</v>
      </c>
      <c r="B29" s="503" t="s">
        <v>92</v>
      </c>
      <c r="C29" s="16"/>
      <c r="D29" s="504">
        <v>1</v>
      </c>
      <c r="E29" s="507">
        <v>1</v>
      </c>
      <c r="F29" s="507">
        <v>2</v>
      </c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29"/>
    </row>
    <row r="30" spans="1:20" ht="15.75" customHeight="1">
      <c r="A30" s="1344"/>
      <c r="B30" s="503" t="s">
        <v>93</v>
      </c>
      <c r="C30" s="15" t="s">
        <v>94</v>
      </c>
      <c r="D30" s="509">
        <f aca="true" t="shared" si="1" ref="D30:D39">E30+G30+I30+K30+M30+O30+Q30+S30</f>
        <v>3</v>
      </c>
      <c r="E30" s="504">
        <v>3</v>
      </c>
      <c r="F30" s="504">
        <v>3</v>
      </c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30"/>
    </row>
    <row r="31" spans="1:20" ht="15.75" customHeight="1">
      <c r="A31" s="1344"/>
      <c r="B31" s="503" t="s">
        <v>95</v>
      </c>
      <c r="C31" s="15"/>
      <c r="D31" s="509">
        <f>E31+G31+I31+K31+M31+O31+Q31+S31</f>
        <v>3</v>
      </c>
      <c r="E31" s="504">
        <v>3</v>
      </c>
      <c r="F31" s="504">
        <v>3</v>
      </c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30"/>
    </row>
    <row r="32" spans="1:20" ht="15.75" customHeight="1">
      <c r="A32" s="1344"/>
      <c r="B32" s="503" t="s">
        <v>96</v>
      </c>
      <c r="C32" s="15"/>
      <c r="D32" s="509">
        <v>3</v>
      </c>
      <c r="E32" s="504"/>
      <c r="F32" s="504"/>
      <c r="G32" s="504">
        <v>3</v>
      </c>
      <c r="H32" s="504">
        <v>3</v>
      </c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30"/>
    </row>
    <row r="33" spans="1:20" ht="15.75" customHeight="1">
      <c r="A33" s="1344"/>
      <c r="B33" s="503" t="s">
        <v>97</v>
      </c>
      <c r="C33" s="15"/>
      <c r="D33" s="509">
        <v>3</v>
      </c>
      <c r="E33" s="504"/>
      <c r="F33" s="504"/>
      <c r="G33" s="504">
        <v>3</v>
      </c>
      <c r="H33" s="504">
        <v>3</v>
      </c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30"/>
    </row>
    <row r="34" spans="1:20" ht="15.75" customHeight="1">
      <c r="A34" s="1344"/>
      <c r="B34" s="503" t="s">
        <v>98</v>
      </c>
      <c r="C34" s="15"/>
      <c r="D34" s="509">
        <v>1</v>
      </c>
      <c r="E34" s="504"/>
      <c r="F34" s="504"/>
      <c r="G34" s="504">
        <v>1</v>
      </c>
      <c r="H34" s="504">
        <v>2</v>
      </c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30"/>
    </row>
    <row r="35" spans="1:20" ht="15.75" customHeight="1">
      <c r="A35" s="1344"/>
      <c r="B35" s="503" t="s">
        <v>99</v>
      </c>
      <c r="C35" s="15" t="s">
        <v>100</v>
      </c>
      <c r="D35" s="509">
        <f t="shared" si="1"/>
        <v>3</v>
      </c>
      <c r="E35" s="504"/>
      <c r="F35" s="504"/>
      <c r="G35" s="504">
        <v>3</v>
      </c>
      <c r="H35" s="504">
        <v>3</v>
      </c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30"/>
    </row>
    <row r="36" spans="1:20" ht="16.5" customHeight="1">
      <c r="A36" s="1344"/>
      <c r="B36" s="503" t="s">
        <v>101</v>
      </c>
      <c r="C36" s="15"/>
      <c r="D36" s="509">
        <f t="shared" si="1"/>
        <v>3</v>
      </c>
      <c r="E36" s="504"/>
      <c r="F36" s="504"/>
      <c r="G36" s="504">
        <v>3</v>
      </c>
      <c r="H36" s="504">
        <v>3</v>
      </c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30"/>
    </row>
    <row r="37" spans="1:20" ht="16.5" customHeight="1">
      <c r="A37" s="1344"/>
      <c r="B37" s="503" t="s">
        <v>102</v>
      </c>
      <c r="C37" s="15"/>
      <c r="D37" s="509">
        <f t="shared" si="1"/>
        <v>3</v>
      </c>
      <c r="E37" s="504"/>
      <c r="F37" s="504"/>
      <c r="G37" s="504"/>
      <c r="H37" s="504"/>
      <c r="I37" s="504">
        <v>3</v>
      </c>
      <c r="J37" s="504">
        <v>3</v>
      </c>
      <c r="K37" s="504"/>
      <c r="L37" s="504"/>
      <c r="M37" s="504"/>
      <c r="N37" s="504"/>
      <c r="O37" s="504"/>
      <c r="P37" s="504"/>
      <c r="Q37" s="504"/>
      <c r="R37" s="504"/>
      <c r="S37" s="504"/>
      <c r="T37" s="530"/>
    </row>
    <row r="38" spans="1:20" ht="16.5" customHeight="1">
      <c r="A38" s="1344"/>
      <c r="B38" s="503" t="s">
        <v>103</v>
      </c>
      <c r="C38" s="15"/>
      <c r="D38" s="509">
        <v>3</v>
      </c>
      <c r="E38" s="504"/>
      <c r="F38" s="504"/>
      <c r="G38" s="504"/>
      <c r="H38" s="504"/>
      <c r="I38" s="504">
        <v>3</v>
      </c>
      <c r="J38" s="504">
        <v>3</v>
      </c>
      <c r="K38" s="504"/>
      <c r="L38" s="504"/>
      <c r="M38" s="504"/>
      <c r="N38" s="504"/>
      <c r="O38" s="504"/>
      <c r="P38" s="504"/>
      <c r="Q38" s="504"/>
      <c r="R38" s="504"/>
      <c r="S38" s="504"/>
      <c r="T38" s="530"/>
    </row>
    <row r="39" spans="1:20" ht="16.5" customHeight="1">
      <c r="A39" s="1344"/>
      <c r="B39" s="503" t="s">
        <v>104</v>
      </c>
      <c r="C39" s="15" t="s">
        <v>105</v>
      </c>
      <c r="D39" s="509">
        <f t="shared" si="1"/>
        <v>3</v>
      </c>
      <c r="E39" s="504"/>
      <c r="F39" s="504"/>
      <c r="G39" s="504"/>
      <c r="H39" s="504"/>
      <c r="I39" s="504"/>
      <c r="J39" s="504"/>
      <c r="K39" s="504">
        <v>3</v>
      </c>
      <c r="L39" s="504">
        <v>3</v>
      </c>
      <c r="M39" s="504"/>
      <c r="N39" s="504"/>
      <c r="O39" s="504"/>
      <c r="P39" s="504"/>
      <c r="Q39" s="504"/>
      <c r="R39" s="504"/>
      <c r="S39" s="504"/>
      <c r="T39" s="530"/>
    </row>
    <row r="40" spans="1:20" ht="16.5" customHeight="1">
      <c r="A40" s="1344"/>
      <c r="B40" s="696" t="s">
        <v>106</v>
      </c>
      <c r="C40" s="697" t="s">
        <v>100</v>
      </c>
      <c r="D40" s="698">
        <f>E40+G40+I40+K40+M40+O40+Q40+S40</f>
        <v>3</v>
      </c>
      <c r="E40" s="699"/>
      <c r="F40" s="699"/>
      <c r="G40" s="699"/>
      <c r="H40" s="699"/>
      <c r="I40" s="699"/>
      <c r="J40" s="699"/>
      <c r="K40" s="699">
        <v>3</v>
      </c>
      <c r="L40" s="699">
        <v>3</v>
      </c>
      <c r="M40" s="699"/>
      <c r="N40" s="699"/>
      <c r="O40" s="699"/>
      <c r="P40" s="699"/>
      <c r="Q40" s="699"/>
      <c r="R40" s="504"/>
      <c r="S40" s="504"/>
      <c r="T40" s="530"/>
    </row>
    <row r="41" spans="1:20" ht="16.5" customHeight="1">
      <c r="A41" s="1344"/>
      <c r="B41" s="696" t="s">
        <v>107</v>
      </c>
      <c r="C41" s="697" t="s">
        <v>108</v>
      </c>
      <c r="D41" s="698">
        <f aca="true" t="shared" si="2" ref="D41:D49">E41+G41+I41+K41+M41+O41+Q41+S41</f>
        <v>3</v>
      </c>
      <c r="E41" s="699"/>
      <c r="F41" s="699"/>
      <c r="G41" s="699"/>
      <c r="H41" s="699"/>
      <c r="I41" s="699"/>
      <c r="J41" s="699"/>
      <c r="K41" s="699"/>
      <c r="L41" s="699"/>
      <c r="M41" s="699">
        <v>3</v>
      </c>
      <c r="N41" s="699">
        <v>3</v>
      </c>
      <c r="O41" s="699"/>
      <c r="P41" s="699"/>
      <c r="Q41" s="699"/>
      <c r="R41" s="504"/>
      <c r="S41" s="504"/>
      <c r="T41" s="530"/>
    </row>
    <row r="42" spans="1:20" ht="16.5" customHeight="1">
      <c r="A42" s="1344"/>
      <c r="B42" s="700" t="s">
        <v>109</v>
      </c>
      <c r="C42" s="701"/>
      <c r="D42" s="702">
        <f t="shared" si="2"/>
        <v>3</v>
      </c>
      <c r="E42" s="699"/>
      <c r="F42" s="699"/>
      <c r="G42" s="699"/>
      <c r="H42" s="699"/>
      <c r="I42" s="699"/>
      <c r="J42" s="699"/>
      <c r="K42" s="699"/>
      <c r="L42" s="699"/>
      <c r="M42" s="699">
        <v>3</v>
      </c>
      <c r="N42" s="699">
        <v>3</v>
      </c>
      <c r="O42" s="699"/>
      <c r="P42" s="699"/>
      <c r="Q42" s="699"/>
      <c r="R42" s="504"/>
      <c r="S42" s="13"/>
      <c r="T42" s="527"/>
    </row>
    <row r="43" spans="1:20" ht="16.5" customHeight="1">
      <c r="A43" s="1344"/>
      <c r="B43" s="696" t="s">
        <v>110</v>
      </c>
      <c r="C43" s="697"/>
      <c r="D43" s="698">
        <f t="shared" si="2"/>
        <v>3</v>
      </c>
      <c r="E43" s="699"/>
      <c r="F43" s="699"/>
      <c r="G43" s="699"/>
      <c r="H43" s="699"/>
      <c r="I43" s="699"/>
      <c r="J43" s="699"/>
      <c r="K43" s="699"/>
      <c r="L43" s="699"/>
      <c r="M43" s="699">
        <v>3</v>
      </c>
      <c r="N43" s="699">
        <v>3</v>
      </c>
      <c r="O43" s="699"/>
      <c r="P43" s="699"/>
      <c r="Q43" s="699"/>
      <c r="R43" s="504"/>
      <c r="S43" s="13"/>
      <c r="T43" s="527"/>
    </row>
    <row r="44" spans="1:20" ht="16.5" customHeight="1">
      <c r="A44" s="1344"/>
      <c r="B44" s="696" t="s">
        <v>37</v>
      </c>
      <c r="C44" s="697"/>
      <c r="D44" s="698">
        <f t="shared" si="2"/>
        <v>3</v>
      </c>
      <c r="E44" s="699"/>
      <c r="F44" s="699"/>
      <c r="G44" s="699"/>
      <c r="H44" s="699"/>
      <c r="I44" s="699"/>
      <c r="J44" s="699"/>
      <c r="K44" s="699"/>
      <c r="L44" s="699"/>
      <c r="M44" s="699">
        <v>3</v>
      </c>
      <c r="N44" s="699">
        <v>3</v>
      </c>
      <c r="O44" s="699"/>
      <c r="P44" s="699"/>
      <c r="Q44" s="699"/>
      <c r="R44" s="504"/>
      <c r="S44" s="504"/>
      <c r="T44" s="530"/>
    </row>
    <row r="45" spans="1:20" ht="16.5" customHeight="1">
      <c r="A45" s="1344"/>
      <c r="B45" s="696" t="s">
        <v>111</v>
      </c>
      <c r="C45" s="697"/>
      <c r="D45" s="698">
        <f t="shared" si="2"/>
        <v>3</v>
      </c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>
        <v>3</v>
      </c>
      <c r="P45" s="699">
        <v>3</v>
      </c>
      <c r="Q45" s="699"/>
      <c r="R45" s="504"/>
      <c r="S45" s="504"/>
      <c r="T45" s="530"/>
    </row>
    <row r="46" spans="1:20" ht="16.5" customHeight="1">
      <c r="A46" s="1344"/>
      <c r="B46" s="940" t="s">
        <v>570</v>
      </c>
      <c r="C46" s="697"/>
      <c r="D46" s="698">
        <f t="shared" si="2"/>
        <v>3</v>
      </c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>
        <v>3</v>
      </c>
      <c r="P46" s="699">
        <v>3</v>
      </c>
      <c r="Q46" s="699"/>
      <c r="R46" s="504"/>
      <c r="S46" s="504"/>
      <c r="T46" s="530"/>
    </row>
    <row r="47" spans="1:20" ht="16.5" customHeight="1">
      <c r="A47" s="1344"/>
      <c r="B47" s="503" t="s">
        <v>38</v>
      </c>
      <c r="C47" s="15"/>
      <c r="D47" s="509">
        <f t="shared" si="2"/>
        <v>3</v>
      </c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>
        <v>3</v>
      </c>
      <c r="R47" s="504">
        <v>3</v>
      </c>
      <c r="S47" s="504"/>
      <c r="T47" s="530"/>
    </row>
    <row r="48" spans="1:20" ht="16.5" customHeight="1">
      <c r="A48" s="1344"/>
      <c r="B48" s="503" t="s">
        <v>39</v>
      </c>
      <c r="C48" s="15" t="s">
        <v>987</v>
      </c>
      <c r="D48" s="509">
        <f>E48+G48+I48+K48+M48+O48+Q48+S48</f>
        <v>1</v>
      </c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>
        <v>1</v>
      </c>
      <c r="P48" s="504">
        <v>2</v>
      </c>
      <c r="Q48" s="5"/>
      <c r="R48" s="5"/>
      <c r="S48" s="504"/>
      <c r="T48" s="530"/>
    </row>
    <row r="49" spans="1:20" ht="16.5" customHeight="1">
      <c r="A49" s="1344"/>
      <c r="B49" s="503" t="s">
        <v>112</v>
      </c>
      <c r="C49" s="15" t="s">
        <v>113</v>
      </c>
      <c r="D49" s="509">
        <f t="shared" si="2"/>
        <v>1</v>
      </c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>
        <v>1</v>
      </c>
      <c r="R49" s="504">
        <v>2</v>
      </c>
      <c r="S49" s="5"/>
      <c r="T49" s="6"/>
    </row>
    <row r="50" spans="1:20" ht="16.5" customHeight="1">
      <c r="A50" s="1345"/>
      <c r="B50" s="506" t="s">
        <v>114</v>
      </c>
      <c r="C50" s="16"/>
      <c r="D50" s="509">
        <f>SUM(D29:D49)</f>
        <v>55</v>
      </c>
      <c r="E50" s="505">
        <f>SUM(E29:E49)</f>
        <v>7</v>
      </c>
      <c r="F50" s="505">
        <f aca="true" t="shared" si="3" ref="F50:T50">SUM(F29:F49)</f>
        <v>8</v>
      </c>
      <c r="G50" s="505">
        <f>SUM(G32:G49)</f>
        <v>13</v>
      </c>
      <c r="H50" s="505">
        <f>SUM(H32:H49)</f>
        <v>14</v>
      </c>
      <c r="I50" s="505">
        <f t="shared" si="3"/>
        <v>6</v>
      </c>
      <c r="J50" s="505">
        <f t="shared" si="3"/>
        <v>6</v>
      </c>
      <c r="K50" s="505">
        <f t="shared" si="3"/>
        <v>6</v>
      </c>
      <c r="L50" s="505">
        <f t="shared" si="3"/>
        <v>6</v>
      </c>
      <c r="M50" s="505">
        <f t="shared" si="3"/>
        <v>12</v>
      </c>
      <c r="N50" s="505">
        <f t="shared" si="3"/>
        <v>12</v>
      </c>
      <c r="O50" s="505">
        <f t="shared" si="3"/>
        <v>7</v>
      </c>
      <c r="P50" s="505">
        <f t="shared" si="3"/>
        <v>8</v>
      </c>
      <c r="Q50" s="505">
        <f t="shared" si="3"/>
        <v>4</v>
      </c>
      <c r="R50" s="505">
        <f t="shared" si="3"/>
        <v>5</v>
      </c>
      <c r="S50" s="505">
        <f t="shared" si="3"/>
        <v>0</v>
      </c>
      <c r="T50" s="528">
        <f t="shared" si="3"/>
        <v>0</v>
      </c>
    </row>
    <row r="51" spans="1:20" ht="13.5" customHeight="1">
      <c r="A51" s="1313" t="s">
        <v>115</v>
      </c>
      <c r="B51" s="1350" t="s">
        <v>116</v>
      </c>
      <c r="C51" s="1350"/>
      <c r="D51" s="1351"/>
      <c r="E51" s="1351"/>
      <c r="F51" s="1351"/>
      <c r="G51" s="1351"/>
      <c r="H51" s="1351"/>
      <c r="I51" s="1351"/>
      <c r="J51" s="1351"/>
      <c r="K51" s="1351"/>
      <c r="L51" s="1351"/>
      <c r="M51" s="1351"/>
      <c r="N51" s="1351"/>
      <c r="O51" s="1351"/>
      <c r="P51" s="1351"/>
      <c r="Q51" s="1351"/>
      <c r="R51" s="1351"/>
      <c r="S51" s="1351"/>
      <c r="T51" s="1352"/>
    </row>
    <row r="52" spans="1:20" ht="13.5" customHeight="1">
      <c r="A52" s="1348"/>
      <c r="B52" s="503" t="s">
        <v>117</v>
      </c>
      <c r="C52" s="15"/>
      <c r="D52" s="509">
        <v>3</v>
      </c>
      <c r="E52" s="504"/>
      <c r="F52" s="504"/>
      <c r="G52" s="504"/>
      <c r="H52" s="504"/>
      <c r="I52" s="504"/>
      <c r="J52" s="504"/>
      <c r="K52" s="504"/>
      <c r="L52" s="504"/>
      <c r="M52" s="504">
        <v>3</v>
      </c>
      <c r="N52" s="504">
        <v>3</v>
      </c>
      <c r="O52" s="504"/>
      <c r="P52" s="504"/>
      <c r="Q52" s="504"/>
      <c r="R52" s="504"/>
      <c r="S52" s="504"/>
      <c r="T52" s="530"/>
    </row>
    <row r="53" spans="1:20" ht="13.5" customHeight="1">
      <c r="A53" s="1348"/>
      <c r="B53" s="503" t="s">
        <v>118</v>
      </c>
      <c r="C53" s="15"/>
      <c r="D53" s="509">
        <v>2</v>
      </c>
      <c r="E53" s="504"/>
      <c r="F53" s="504"/>
      <c r="G53" s="504"/>
      <c r="H53" s="504"/>
      <c r="I53" s="504"/>
      <c r="J53" s="504"/>
      <c r="K53" s="504"/>
      <c r="L53" s="504"/>
      <c r="M53" s="504">
        <v>2</v>
      </c>
      <c r="N53" s="504">
        <v>2</v>
      </c>
      <c r="O53" s="504"/>
      <c r="P53" s="504"/>
      <c r="Q53" s="504"/>
      <c r="R53" s="504"/>
      <c r="S53" s="504"/>
      <c r="T53" s="530"/>
    </row>
    <row r="54" spans="1:20" ht="13.5" customHeight="1">
      <c r="A54" s="1348"/>
      <c r="B54" s="503" t="s">
        <v>34</v>
      </c>
      <c r="C54" s="15" t="s">
        <v>113</v>
      </c>
      <c r="D54" s="509">
        <v>3</v>
      </c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>
        <v>3</v>
      </c>
      <c r="P54" s="504">
        <v>3</v>
      </c>
      <c r="Q54" s="504"/>
      <c r="R54" s="504"/>
      <c r="S54" s="504"/>
      <c r="T54" s="530"/>
    </row>
    <row r="55" spans="1:20" ht="13.5" customHeight="1">
      <c r="A55" s="1348"/>
      <c r="B55" s="503" t="s">
        <v>119</v>
      </c>
      <c r="C55" s="15"/>
      <c r="D55" s="509">
        <v>3</v>
      </c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>
        <v>3</v>
      </c>
      <c r="P55" s="504">
        <v>3</v>
      </c>
      <c r="Q55" s="504"/>
      <c r="R55" s="504"/>
      <c r="S55" s="504"/>
      <c r="T55" s="530"/>
    </row>
    <row r="56" spans="1:20" ht="13.5" customHeight="1">
      <c r="A56" s="1348"/>
      <c r="B56" s="503" t="s">
        <v>120</v>
      </c>
      <c r="C56" s="15"/>
      <c r="D56" s="509">
        <v>2</v>
      </c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>
        <v>2</v>
      </c>
      <c r="R56" s="504">
        <v>2</v>
      </c>
      <c r="S56" s="504"/>
      <c r="T56" s="530"/>
    </row>
    <row r="57" spans="1:20" ht="13.5" customHeight="1">
      <c r="A57" s="1348"/>
      <c r="B57" s="503" t="s">
        <v>121</v>
      </c>
      <c r="C57" s="15"/>
      <c r="D57" s="509">
        <v>2</v>
      </c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>
        <v>2</v>
      </c>
      <c r="R57" s="504">
        <v>2</v>
      </c>
      <c r="S57" s="504"/>
      <c r="T57" s="530"/>
    </row>
    <row r="58" spans="1:20" ht="13.5" customHeight="1">
      <c r="A58" s="1348"/>
      <c r="B58" s="503" t="s">
        <v>122</v>
      </c>
      <c r="C58" s="15"/>
      <c r="D58" s="509">
        <v>2</v>
      </c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>
        <v>2</v>
      </c>
      <c r="R58" s="504">
        <v>2</v>
      </c>
      <c r="S58" s="504"/>
      <c r="T58" s="530"/>
    </row>
    <row r="59" spans="1:20" ht="13.5" customHeight="1">
      <c r="A59" s="1348"/>
      <c r="B59" s="696" t="s">
        <v>123</v>
      </c>
      <c r="C59" s="697"/>
      <c r="D59" s="698">
        <v>3</v>
      </c>
      <c r="E59" s="699"/>
      <c r="F59" s="699"/>
      <c r="G59" s="699"/>
      <c r="H59" s="699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>
        <v>3</v>
      </c>
      <c r="T59" s="703">
        <v>3</v>
      </c>
    </row>
    <row r="60" spans="1:20" ht="13.5" customHeight="1">
      <c r="A60" s="1348"/>
      <c r="B60" s="696" t="s">
        <v>891</v>
      </c>
      <c r="C60" s="697"/>
      <c r="D60" s="698">
        <v>3</v>
      </c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>
        <v>3</v>
      </c>
      <c r="T60" s="703">
        <v>3</v>
      </c>
    </row>
    <row r="61" spans="1:20" ht="13.5" customHeight="1">
      <c r="A61" s="1348"/>
      <c r="B61" s="696" t="s">
        <v>124</v>
      </c>
      <c r="C61" s="697"/>
      <c r="D61" s="698">
        <v>3</v>
      </c>
      <c r="E61" s="699"/>
      <c r="F61" s="699"/>
      <c r="G61" s="699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>
        <v>3</v>
      </c>
      <c r="T61" s="703">
        <v>3</v>
      </c>
    </row>
    <row r="62" spans="1:20" ht="13.5" customHeight="1">
      <c r="A62" s="1348"/>
      <c r="B62" s="696" t="s">
        <v>125</v>
      </c>
      <c r="C62" s="697"/>
      <c r="D62" s="698">
        <v>3</v>
      </c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>
        <v>3</v>
      </c>
      <c r="T62" s="703">
        <v>3</v>
      </c>
    </row>
    <row r="63" spans="1:20" ht="13.5" customHeight="1">
      <c r="A63" s="1348"/>
      <c r="B63" s="503" t="s">
        <v>126</v>
      </c>
      <c r="C63" s="15"/>
      <c r="D63" s="509">
        <v>3</v>
      </c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>
        <v>3</v>
      </c>
      <c r="T63" s="530">
        <v>3</v>
      </c>
    </row>
    <row r="64" spans="1:20" ht="13.5" customHeight="1">
      <c r="A64" s="1348"/>
      <c r="B64" s="20" t="s">
        <v>893</v>
      </c>
      <c r="C64" s="508"/>
      <c r="D64" s="504">
        <f>SUM(D52:D63)</f>
        <v>32</v>
      </c>
      <c r="E64" s="504">
        <f aca="true" t="shared" si="4" ref="E64:J64">SUM(E52:E61)</f>
        <v>0</v>
      </c>
      <c r="F64" s="504">
        <f t="shared" si="4"/>
        <v>0</v>
      </c>
      <c r="G64" s="504">
        <f t="shared" si="4"/>
        <v>0</v>
      </c>
      <c r="H64" s="504">
        <f t="shared" si="4"/>
        <v>0</v>
      </c>
      <c r="I64" s="504">
        <f t="shared" si="4"/>
        <v>0</v>
      </c>
      <c r="J64" s="504">
        <f t="shared" si="4"/>
        <v>0</v>
      </c>
      <c r="K64" s="504">
        <v>0</v>
      </c>
      <c r="L64" s="504">
        <v>0</v>
      </c>
      <c r="M64" s="504">
        <f>SUM(M52:M63)</f>
        <v>5</v>
      </c>
      <c r="N64" s="504">
        <f>SUM(N52:N63)</f>
        <v>5</v>
      </c>
      <c r="O64" s="504">
        <f>SUM(O54:O63)</f>
        <v>6</v>
      </c>
      <c r="P64" s="504">
        <f>SUM(P54:P63)</f>
        <v>6</v>
      </c>
      <c r="Q64" s="504">
        <f>SUM(Q56:Q63)</f>
        <v>6</v>
      </c>
      <c r="R64" s="504">
        <f>SUM(R56:R63)</f>
        <v>6</v>
      </c>
      <c r="S64" s="504">
        <f>SUM(S59:S63)</f>
        <v>15</v>
      </c>
      <c r="T64" s="530">
        <f>SUM(T59:T63)</f>
        <v>15</v>
      </c>
    </row>
    <row r="65" spans="1:20" ht="13.5" customHeight="1">
      <c r="A65" s="1348"/>
      <c r="B65" s="1350" t="s">
        <v>127</v>
      </c>
      <c r="C65" s="1350"/>
      <c r="D65" s="1351"/>
      <c r="E65" s="1351"/>
      <c r="F65" s="1351"/>
      <c r="G65" s="1351"/>
      <c r="H65" s="1351"/>
      <c r="I65" s="1351"/>
      <c r="J65" s="1351"/>
      <c r="K65" s="1351"/>
      <c r="L65" s="1351"/>
      <c r="M65" s="1351"/>
      <c r="N65" s="1351"/>
      <c r="O65" s="1351"/>
      <c r="P65" s="1351"/>
      <c r="Q65" s="1351"/>
      <c r="R65" s="1351"/>
      <c r="S65" s="1351"/>
      <c r="T65" s="1352"/>
    </row>
    <row r="66" spans="1:20" ht="13.5" customHeight="1">
      <c r="A66" s="1348"/>
      <c r="B66" s="503" t="s">
        <v>128</v>
      </c>
      <c r="C66" s="15"/>
      <c r="D66" s="509">
        <v>3</v>
      </c>
      <c r="E66" s="504"/>
      <c r="F66" s="504"/>
      <c r="G66" s="504"/>
      <c r="H66" s="504"/>
      <c r="I66" s="504">
        <v>3</v>
      </c>
      <c r="J66" s="504">
        <v>3</v>
      </c>
      <c r="K66" s="504"/>
      <c r="L66" s="504"/>
      <c r="M66" s="504"/>
      <c r="N66" s="504"/>
      <c r="O66" s="504"/>
      <c r="P66" s="504"/>
      <c r="Q66" s="504"/>
      <c r="R66" s="504"/>
      <c r="S66" s="504"/>
      <c r="T66" s="530"/>
    </row>
    <row r="67" spans="1:20" ht="13.5" customHeight="1">
      <c r="A67" s="1348"/>
      <c r="B67" s="503" t="s">
        <v>129</v>
      </c>
      <c r="C67" s="15"/>
      <c r="D67" s="509">
        <v>3</v>
      </c>
      <c r="E67" s="504"/>
      <c r="F67" s="504"/>
      <c r="G67" s="504"/>
      <c r="H67" s="504"/>
      <c r="I67" s="504">
        <v>3</v>
      </c>
      <c r="J67" s="504">
        <v>3</v>
      </c>
      <c r="K67" s="504"/>
      <c r="L67" s="504"/>
      <c r="M67" s="504"/>
      <c r="N67" s="504"/>
      <c r="O67" s="504"/>
      <c r="P67" s="504"/>
      <c r="Q67" s="504"/>
      <c r="R67" s="504"/>
      <c r="S67" s="504"/>
      <c r="T67" s="530"/>
    </row>
    <row r="68" spans="1:20" ht="13.5" customHeight="1">
      <c r="A68" s="1348"/>
      <c r="B68" s="503" t="s">
        <v>130</v>
      </c>
      <c r="C68" s="15" t="s">
        <v>94</v>
      </c>
      <c r="D68" s="509">
        <v>3</v>
      </c>
      <c r="E68" s="504"/>
      <c r="F68" s="504"/>
      <c r="G68" s="504"/>
      <c r="H68" s="504"/>
      <c r="I68" s="504"/>
      <c r="J68" s="504"/>
      <c r="K68" s="504">
        <v>3</v>
      </c>
      <c r="L68" s="504">
        <v>3</v>
      </c>
      <c r="M68" s="504"/>
      <c r="N68" s="504"/>
      <c r="O68" s="504"/>
      <c r="P68" s="504"/>
      <c r="Q68" s="504"/>
      <c r="R68" s="504"/>
      <c r="S68" s="504"/>
      <c r="T68" s="530"/>
    </row>
    <row r="69" spans="1:20" ht="13.5" customHeight="1">
      <c r="A69" s="1348"/>
      <c r="B69" s="503" t="s">
        <v>131</v>
      </c>
      <c r="C69" s="15" t="s">
        <v>94</v>
      </c>
      <c r="D69" s="509">
        <v>3</v>
      </c>
      <c r="E69" s="504"/>
      <c r="F69" s="504"/>
      <c r="G69" s="504"/>
      <c r="H69" s="504"/>
      <c r="I69" s="504"/>
      <c r="J69" s="504"/>
      <c r="K69" s="504"/>
      <c r="L69" s="504"/>
      <c r="M69" s="504">
        <v>3</v>
      </c>
      <c r="N69" s="504">
        <v>3</v>
      </c>
      <c r="O69" s="504"/>
      <c r="P69" s="504"/>
      <c r="Q69" s="504"/>
      <c r="R69" s="504"/>
      <c r="S69" s="504"/>
      <c r="T69" s="530"/>
    </row>
    <row r="70" spans="1:20" ht="13.5" customHeight="1">
      <c r="A70" s="1348"/>
      <c r="B70" s="696" t="s">
        <v>132</v>
      </c>
      <c r="C70" s="697"/>
      <c r="D70" s="698">
        <v>2</v>
      </c>
      <c r="E70" s="699"/>
      <c r="F70" s="699"/>
      <c r="G70" s="699"/>
      <c r="H70" s="699"/>
      <c r="I70" s="704"/>
      <c r="J70" s="704"/>
      <c r="K70" s="699"/>
      <c r="L70" s="699"/>
      <c r="M70" s="699"/>
      <c r="N70" s="699"/>
      <c r="O70" s="699">
        <v>2</v>
      </c>
      <c r="P70" s="699">
        <v>2</v>
      </c>
      <c r="Q70" s="699"/>
      <c r="R70" s="699"/>
      <c r="S70" s="699"/>
      <c r="T70" s="703"/>
    </row>
    <row r="71" spans="1:20" ht="13.5" customHeight="1">
      <c r="A71" s="1348"/>
      <c r="B71" s="696" t="s">
        <v>133</v>
      </c>
      <c r="C71" s="705"/>
      <c r="D71" s="698">
        <v>2</v>
      </c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>
        <v>2</v>
      </c>
      <c r="P71" s="699">
        <v>2</v>
      </c>
      <c r="Q71" s="699"/>
      <c r="R71" s="699"/>
      <c r="S71" s="699"/>
      <c r="T71" s="703"/>
    </row>
    <row r="72" spans="1:20" ht="13.5" customHeight="1">
      <c r="A72" s="1348"/>
      <c r="B72" s="706" t="s">
        <v>134</v>
      </c>
      <c r="C72" s="707"/>
      <c r="D72" s="699">
        <f>SUM(D66:D71)</f>
        <v>16</v>
      </c>
      <c r="E72" s="699">
        <f>SUM(E67:E71)</f>
        <v>0</v>
      </c>
      <c r="F72" s="699">
        <f>SUM(F67:F71)</f>
        <v>0</v>
      </c>
      <c r="G72" s="699">
        <f aca="true" t="shared" si="5" ref="G72:T72">SUM(G66:G71)</f>
        <v>0</v>
      </c>
      <c r="H72" s="699">
        <f t="shared" si="5"/>
        <v>0</v>
      </c>
      <c r="I72" s="699">
        <f t="shared" si="5"/>
        <v>6</v>
      </c>
      <c r="J72" s="699">
        <f t="shared" si="5"/>
        <v>6</v>
      </c>
      <c r="K72" s="699">
        <f t="shared" si="5"/>
        <v>3</v>
      </c>
      <c r="L72" s="699">
        <f t="shared" si="5"/>
        <v>3</v>
      </c>
      <c r="M72" s="699">
        <f t="shared" si="5"/>
        <v>3</v>
      </c>
      <c r="N72" s="699">
        <f t="shared" si="5"/>
        <v>3</v>
      </c>
      <c r="O72" s="699">
        <f t="shared" si="5"/>
        <v>4</v>
      </c>
      <c r="P72" s="699">
        <f t="shared" si="5"/>
        <v>4</v>
      </c>
      <c r="Q72" s="699">
        <f t="shared" si="5"/>
        <v>0</v>
      </c>
      <c r="R72" s="699">
        <f t="shared" si="5"/>
        <v>0</v>
      </c>
      <c r="S72" s="699">
        <f t="shared" si="5"/>
        <v>0</v>
      </c>
      <c r="T72" s="703">
        <f t="shared" si="5"/>
        <v>0</v>
      </c>
    </row>
    <row r="73" spans="1:20" ht="13.5" customHeight="1">
      <c r="A73" s="1348"/>
      <c r="B73" s="1353" t="s">
        <v>135</v>
      </c>
      <c r="C73" s="1353"/>
      <c r="D73" s="1353"/>
      <c r="E73" s="1353"/>
      <c r="F73" s="1353"/>
      <c r="G73" s="1353"/>
      <c r="H73" s="1353"/>
      <c r="I73" s="1353"/>
      <c r="J73" s="1353"/>
      <c r="K73" s="1353"/>
      <c r="L73" s="1353"/>
      <c r="M73" s="1353"/>
      <c r="N73" s="1353"/>
      <c r="O73" s="1353"/>
      <c r="P73" s="1353"/>
      <c r="Q73" s="1353"/>
      <c r="R73" s="1353"/>
      <c r="S73" s="1353"/>
      <c r="T73" s="1354"/>
    </row>
    <row r="74" spans="1:20" ht="13.5" customHeight="1">
      <c r="A74" s="1348"/>
      <c r="B74" s="696" t="s">
        <v>136</v>
      </c>
      <c r="C74" s="705"/>
      <c r="D74" s="698">
        <v>3</v>
      </c>
      <c r="E74" s="699"/>
      <c r="F74" s="699"/>
      <c r="G74" s="699"/>
      <c r="H74" s="699"/>
      <c r="I74" s="699">
        <v>3</v>
      </c>
      <c r="J74" s="699">
        <v>3</v>
      </c>
      <c r="K74" s="699"/>
      <c r="L74" s="699"/>
      <c r="M74" s="699"/>
      <c r="N74" s="699"/>
      <c r="O74" s="699"/>
      <c r="P74" s="699"/>
      <c r="Q74" s="699"/>
      <c r="R74" s="699"/>
      <c r="S74" s="699"/>
      <c r="T74" s="703"/>
    </row>
    <row r="75" spans="1:20" ht="13.5" customHeight="1">
      <c r="A75" s="1348"/>
      <c r="B75" s="696" t="s">
        <v>65</v>
      </c>
      <c r="C75" s="705" t="s">
        <v>113</v>
      </c>
      <c r="D75" s="698">
        <v>3</v>
      </c>
      <c r="E75" s="699"/>
      <c r="F75" s="699"/>
      <c r="G75" s="699"/>
      <c r="H75" s="699"/>
      <c r="I75" s="699"/>
      <c r="J75" s="699"/>
      <c r="K75" s="699">
        <v>3</v>
      </c>
      <c r="L75" s="699">
        <v>3</v>
      </c>
      <c r="M75" s="699"/>
      <c r="N75" s="699"/>
      <c r="O75" s="699"/>
      <c r="P75" s="699"/>
      <c r="Q75" s="699"/>
      <c r="R75" s="699"/>
      <c r="S75" s="699"/>
      <c r="T75" s="703"/>
    </row>
    <row r="76" spans="1:20" ht="13.5" customHeight="1">
      <c r="A76" s="1348"/>
      <c r="B76" s="696" t="s">
        <v>990</v>
      </c>
      <c r="C76" s="705"/>
      <c r="D76" s="698">
        <v>3</v>
      </c>
      <c r="E76" s="699"/>
      <c r="F76" s="699"/>
      <c r="G76" s="704"/>
      <c r="H76" s="704"/>
      <c r="I76" s="699"/>
      <c r="J76" s="699"/>
      <c r="K76" s="699">
        <v>3</v>
      </c>
      <c r="L76" s="699">
        <v>3</v>
      </c>
      <c r="M76" s="699"/>
      <c r="N76" s="699"/>
      <c r="O76" s="699"/>
      <c r="P76" s="699"/>
      <c r="Q76" s="699"/>
      <c r="R76" s="699"/>
      <c r="S76" s="699"/>
      <c r="T76" s="703"/>
    </row>
    <row r="77" spans="1:20" ht="13.5" customHeight="1">
      <c r="A77" s="1348"/>
      <c r="B77" s="696" t="s">
        <v>137</v>
      </c>
      <c r="C77" s="705"/>
      <c r="D77" s="698">
        <v>3</v>
      </c>
      <c r="E77" s="699"/>
      <c r="F77" s="699"/>
      <c r="G77" s="704"/>
      <c r="H77" s="704"/>
      <c r="I77" s="699"/>
      <c r="J77" s="699"/>
      <c r="K77" s="699">
        <v>3</v>
      </c>
      <c r="L77" s="699">
        <v>3</v>
      </c>
      <c r="M77" s="699"/>
      <c r="N77" s="699"/>
      <c r="O77" s="699"/>
      <c r="P77" s="699"/>
      <c r="Q77" s="699"/>
      <c r="R77" s="699"/>
      <c r="S77" s="699"/>
      <c r="T77" s="703"/>
    </row>
    <row r="78" spans="1:20" ht="13.5" customHeight="1">
      <c r="A78" s="1348"/>
      <c r="B78" s="696" t="s">
        <v>138</v>
      </c>
      <c r="C78" s="705"/>
      <c r="D78" s="698">
        <v>3</v>
      </c>
      <c r="E78" s="699"/>
      <c r="F78" s="699"/>
      <c r="G78" s="704"/>
      <c r="H78" s="704"/>
      <c r="I78" s="699"/>
      <c r="J78" s="699"/>
      <c r="K78" s="699">
        <v>3</v>
      </c>
      <c r="L78" s="699">
        <v>3</v>
      </c>
      <c r="M78" s="699"/>
      <c r="N78" s="699"/>
      <c r="O78" s="699"/>
      <c r="P78" s="699"/>
      <c r="Q78" s="699"/>
      <c r="R78" s="699"/>
      <c r="S78" s="699"/>
      <c r="T78" s="703"/>
    </row>
    <row r="79" spans="1:20" ht="13.5" customHeight="1">
      <c r="A79" s="1348"/>
      <c r="B79" s="696" t="s">
        <v>139</v>
      </c>
      <c r="C79" s="705"/>
      <c r="D79" s="698">
        <v>3</v>
      </c>
      <c r="E79" s="699"/>
      <c r="F79" s="699"/>
      <c r="G79" s="704"/>
      <c r="H79" s="704"/>
      <c r="I79" s="699"/>
      <c r="J79" s="699"/>
      <c r="K79" s="699"/>
      <c r="L79" s="699"/>
      <c r="M79" s="699"/>
      <c r="N79" s="699"/>
      <c r="O79" s="699">
        <v>3</v>
      </c>
      <c r="P79" s="699">
        <v>3</v>
      </c>
      <c r="Q79" s="699"/>
      <c r="R79" s="699"/>
      <c r="S79" s="699"/>
      <c r="T79" s="703"/>
    </row>
    <row r="80" spans="1:20" ht="13.5" customHeight="1">
      <c r="A80" s="1348"/>
      <c r="B80" s="696" t="s">
        <v>33</v>
      </c>
      <c r="C80" s="705"/>
      <c r="D80" s="698">
        <v>3</v>
      </c>
      <c r="E80" s="699"/>
      <c r="F80" s="699"/>
      <c r="G80" s="704"/>
      <c r="H80" s="704"/>
      <c r="I80" s="699"/>
      <c r="J80" s="699"/>
      <c r="K80" s="699"/>
      <c r="L80" s="699"/>
      <c r="M80" s="699"/>
      <c r="N80" s="699"/>
      <c r="O80" s="699">
        <v>3</v>
      </c>
      <c r="P80" s="699">
        <v>3</v>
      </c>
      <c r="Q80" s="699"/>
      <c r="R80" s="699"/>
      <c r="S80" s="699"/>
      <c r="T80" s="703"/>
    </row>
    <row r="81" spans="1:20" ht="13.5" customHeight="1">
      <c r="A81" s="1348"/>
      <c r="B81" s="696" t="s">
        <v>140</v>
      </c>
      <c r="C81" s="705"/>
      <c r="D81" s="698">
        <v>2</v>
      </c>
      <c r="E81" s="699"/>
      <c r="F81" s="699"/>
      <c r="G81" s="708">
        <v>0</v>
      </c>
      <c r="H81" s="708">
        <v>0</v>
      </c>
      <c r="I81" s="699"/>
      <c r="J81" s="699"/>
      <c r="K81" s="699"/>
      <c r="L81" s="699"/>
      <c r="M81" s="699"/>
      <c r="N81" s="699"/>
      <c r="O81" s="699">
        <v>2</v>
      </c>
      <c r="P81" s="699">
        <v>2</v>
      </c>
      <c r="Q81" s="699"/>
      <c r="R81" s="699"/>
      <c r="S81" s="699"/>
      <c r="T81" s="703"/>
    </row>
    <row r="82" spans="1:20" ht="13.5" customHeight="1">
      <c r="A82" s="1348"/>
      <c r="B82" s="696" t="s">
        <v>141</v>
      </c>
      <c r="C82" s="705"/>
      <c r="D82" s="698">
        <v>2</v>
      </c>
      <c r="E82" s="699"/>
      <c r="F82" s="699"/>
      <c r="G82" s="708"/>
      <c r="H82" s="708"/>
      <c r="I82" s="699"/>
      <c r="J82" s="699"/>
      <c r="K82" s="699"/>
      <c r="L82" s="699"/>
      <c r="M82" s="699"/>
      <c r="N82" s="699"/>
      <c r="O82" s="699"/>
      <c r="P82" s="699"/>
      <c r="Q82" s="699"/>
      <c r="R82" s="699"/>
      <c r="S82" s="699">
        <v>2</v>
      </c>
      <c r="T82" s="703">
        <v>2</v>
      </c>
    </row>
    <row r="83" spans="1:20" ht="13.5" customHeight="1">
      <c r="A83" s="1348"/>
      <c r="B83" s="696" t="s">
        <v>892</v>
      </c>
      <c r="C83" s="705"/>
      <c r="D83" s="698">
        <v>2</v>
      </c>
      <c r="E83" s="699"/>
      <c r="F83" s="699"/>
      <c r="G83" s="708"/>
      <c r="H83" s="708"/>
      <c r="I83" s="699"/>
      <c r="J83" s="699"/>
      <c r="K83" s="699"/>
      <c r="L83" s="699"/>
      <c r="M83" s="699"/>
      <c r="N83" s="699"/>
      <c r="O83" s="699"/>
      <c r="P83" s="699"/>
      <c r="Q83" s="699"/>
      <c r="R83" s="699"/>
      <c r="S83" s="699">
        <v>2</v>
      </c>
      <c r="T83" s="703">
        <v>2</v>
      </c>
    </row>
    <row r="84" spans="1:20" ht="13.5" customHeight="1">
      <c r="A84" s="1348"/>
      <c r="B84" s="709" t="s">
        <v>114</v>
      </c>
      <c r="C84" s="705"/>
      <c r="D84" s="710">
        <f>SUM(D74:D83)</f>
        <v>27</v>
      </c>
      <c r="E84" s="710">
        <f>SUM(E76:E80)</f>
        <v>0</v>
      </c>
      <c r="F84" s="710">
        <f>SUM(F76:F80)</f>
        <v>0</v>
      </c>
      <c r="G84" s="710">
        <v>0</v>
      </c>
      <c r="H84" s="710">
        <v>0</v>
      </c>
      <c r="I84" s="710">
        <v>3</v>
      </c>
      <c r="J84" s="710">
        <v>3</v>
      </c>
      <c r="K84" s="710">
        <f>SUM(K75:K83)</f>
        <v>12</v>
      </c>
      <c r="L84" s="710">
        <f>SUM(L75:L83)</f>
        <v>12</v>
      </c>
      <c r="M84" s="710">
        <f>SUM(M76:M81)</f>
        <v>0</v>
      </c>
      <c r="N84" s="710">
        <f>SUM(N76:N81)</f>
        <v>0</v>
      </c>
      <c r="O84" s="710">
        <f>SUM(O76:O81)</f>
        <v>8</v>
      </c>
      <c r="P84" s="710">
        <f>SUM(P76:P81)</f>
        <v>8</v>
      </c>
      <c r="Q84" s="710">
        <f>SUM(Q76:Q80)</f>
        <v>0</v>
      </c>
      <c r="R84" s="710">
        <f>SUM(R76:R80)</f>
        <v>0</v>
      </c>
      <c r="S84" s="710">
        <f>SUM(S82:S83)</f>
        <v>4</v>
      </c>
      <c r="T84" s="711">
        <f>SUM(T82:T83)</f>
        <v>4</v>
      </c>
    </row>
    <row r="85" spans="1:20" ht="13.5" customHeight="1">
      <c r="A85" s="1349"/>
      <c r="B85" s="21" t="s">
        <v>142</v>
      </c>
      <c r="C85" s="16"/>
      <c r="D85" s="505">
        <v>75</v>
      </c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28"/>
    </row>
    <row r="86" spans="1:20" ht="19.5" customHeight="1">
      <c r="A86" s="1342" t="s">
        <v>143</v>
      </c>
      <c r="B86" s="950" t="s">
        <v>367</v>
      </c>
      <c r="C86" s="1" t="s">
        <v>144</v>
      </c>
      <c r="D86" s="509">
        <v>3</v>
      </c>
      <c r="E86" s="504"/>
      <c r="F86" s="504"/>
      <c r="G86" s="504"/>
      <c r="H86" s="504"/>
      <c r="I86" s="504">
        <v>3</v>
      </c>
      <c r="J86" s="504">
        <v>3</v>
      </c>
      <c r="K86" s="504"/>
      <c r="L86" s="504"/>
      <c r="M86" s="504"/>
      <c r="N86" s="504"/>
      <c r="O86" s="504"/>
      <c r="P86" s="504"/>
      <c r="Q86" s="504"/>
      <c r="R86" s="504"/>
      <c r="S86" s="504"/>
      <c r="T86" s="530"/>
    </row>
    <row r="87" spans="1:20" ht="13.5" customHeight="1">
      <c r="A87" s="1342"/>
      <c r="B87" s="696" t="s">
        <v>145</v>
      </c>
      <c r="C87" s="697"/>
      <c r="D87" s="698">
        <v>2</v>
      </c>
      <c r="E87" s="699"/>
      <c r="F87" s="699"/>
      <c r="G87" s="699"/>
      <c r="H87" s="699"/>
      <c r="I87" s="699">
        <v>2</v>
      </c>
      <c r="J87" s="699">
        <v>2</v>
      </c>
      <c r="K87" s="699"/>
      <c r="L87" s="699"/>
      <c r="M87" s="699"/>
      <c r="N87" s="699"/>
      <c r="O87" s="699"/>
      <c r="P87" s="699"/>
      <c r="Q87" s="699"/>
      <c r="R87" s="699"/>
      <c r="S87" s="699"/>
      <c r="T87" s="703"/>
    </row>
    <row r="88" spans="1:20" ht="13.5" customHeight="1">
      <c r="A88" s="1342"/>
      <c r="B88" s="712" t="s">
        <v>146</v>
      </c>
      <c r="C88" s="713"/>
      <c r="D88" s="714">
        <v>3</v>
      </c>
      <c r="E88" s="715"/>
      <c r="F88" s="716"/>
      <c r="G88" s="716"/>
      <c r="H88" s="716"/>
      <c r="I88" s="715"/>
      <c r="J88" s="716"/>
      <c r="K88" s="716">
        <v>3</v>
      </c>
      <c r="L88" s="717">
        <v>3</v>
      </c>
      <c r="M88" s="699"/>
      <c r="N88" s="699"/>
      <c r="O88" s="699"/>
      <c r="P88" s="699"/>
      <c r="Q88" s="699"/>
      <c r="R88" s="699"/>
      <c r="S88" s="699"/>
      <c r="T88" s="703"/>
    </row>
    <row r="89" spans="1:20" ht="13.5" customHeight="1">
      <c r="A89" s="1355"/>
      <c r="B89" s="696" t="s">
        <v>147</v>
      </c>
      <c r="C89" s="697" t="s">
        <v>144</v>
      </c>
      <c r="D89" s="698">
        <v>3</v>
      </c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>
        <v>3</v>
      </c>
      <c r="R89" s="699">
        <v>3</v>
      </c>
      <c r="S89" s="699"/>
      <c r="T89" s="703"/>
    </row>
    <row r="90" spans="1:20" ht="13.5" customHeight="1">
      <c r="A90" s="1355"/>
      <c r="B90" s="940" t="s">
        <v>368</v>
      </c>
      <c r="C90" s="697" t="s">
        <v>144</v>
      </c>
      <c r="D90" s="698">
        <v>3</v>
      </c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>
        <v>3</v>
      </c>
      <c r="T90" s="703">
        <v>3</v>
      </c>
    </row>
    <row r="91" spans="1:20" ht="13.5" customHeight="1">
      <c r="A91" s="1355"/>
      <c r="B91" s="706" t="s">
        <v>148</v>
      </c>
      <c r="C91" s="705"/>
      <c r="D91" s="710">
        <f>SUM(D86:D90)</f>
        <v>14</v>
      </c>
      <c r="E91" s="710">
        <f aca="true" t="shared" si="6" ref="E91:T91">SUM(E86:E90)</f>
        <v>0</v>
      </c>
      <c r="F91" s="710">
        <f t="shared" si="6"/>
        <v>0</v>
      </c>
      <c r="G91" s="710">
        <f t="shared" si="6"/>
        <v>0</v>
      </c>
      <c r="H91" s="710">
        <f t="shared" si="6"/>
        <v>0</v>
      </c>
      <c r="I91" s="710">
        <f>SUM(I86:I90)</f>
        <v>5</v>
      </c>
      <c r="J91" s="710">
        <f>SUM(J86:J90)</f>
        <v>5</v>
      </c>
      <c r="K91" s="710">
        <f t="shared" si="6"/>
        <v>3</v>
      </c>
      <c r="L91" s="710">
        <f t="shared" si="6"/>
        <v>3</v>
      </c>
      <c r="M91" s="710">
        <f t="shared" si="6"/>
        <v>0</v>
      </c>
      <c r="N91" s="710">
        <f t="shared" si="6"/>
        <v>0</v>
      </c>
      <c r="O91" s="699">
        <v>0</v>
      </c>
      <c r="P91" s="699">
        <v>0</v>
      </c>
      <c r="Q91" s="710">
        <f t="shared" si="6"/>
        <v>3</v>
      </c>
      <c r="R91" s="710">
        <f t="shared" si="6"/>
        <v>3</v>
      </c>
      <c r="S91" s="710">
        <f t="shared" si="6"/>
        <v>3</v>
      </c>
      <c r="T91" s="711">
        <f t="shared" si="6"/>
        <v>3</v>
      </c>
    </row>
    <row r="92" spans="1:20" ht="13.5" customHeight="1">
      <c r="A92" s="1313" t="s">
        <v>149</v>
      </c>
      <c r="B92" s="366" t="s">
        <v>371</v>
      </c>
      <c r="C92" s="718"/>
      <c r="D92" s="719">
        <v>4</v>
      </c>
      <c r="E92" s="716"/>
      <c r="F92" s="716"/>
      <c r="G92" s="720"/>
      <c r="H92" s="720"/>
      <c r="I92" s="715">
        <v>2</v>
      </c>
      <c r="J92" s="716">
        <v>2</v>
      </c>
      <c r="K92" s="716">
        <v>2</v>
      </c>
      <c r="L92" s="717">
        <v>2</v>
      </c>
      <c r="M92" s="710"/>
      <c r="N92" s="710"/>
      <c r="O92" s="699"/>
      <c r="P92" s="699"/>
      <c r="Q92" s="721"/>
      <c r="R92" s="710"/>
      <c r="S92" s="710"/>
      <c r="T92" s="711"/>
    </row>
    <row r="93" spans="1:20" ht="13.5" customHeight="1">
      <c r="A93" s="1337"/>
      <c r="B93" s="951" t="s">
        <v>372</v>
      </c>
      <c r="C93" s="697"/>
      <c r="D93" s="719">
        <v>3</v>
      </c>
      <c r="E93" s="699"/>
      <c r="F93" s="699"/>
      <c r="G93" s="699"/>
      <c r="H93" s="699"/>
      <c r="I93" s="722"/>
      <c r="J93" s="699"/>
      <c r="K93" s="699">
        <v>3</v>
      </c>
      <c r="L93" s="699">
        <v>3</v>
      </c>
      <c r="M93" s="723"/>
      <c r="N93" s="724"/>
      <c r="O93" s="699"/>
      <c r="P93" s="699"/>
      <c r="Q93" s="721"/>
      <c r="R93" s="710"/>
      <c r="S93" s="710"/>
      <c r="T93" s="711"/>
    </row>
    <row r="94" spans="1:20" ht="13.5" customHeight="1">
      <c r="A94" s="1338"/>
      <c r="B94" s="366" t="s">
        <v>373</v>
      </c>
      <c r="C94" s="725" t="s">
        <v>150</v>
      </c>
      <c r="D94" s="726">
        <v>2</v>
      </c>
      <c r="E94" s="716"/>
      <c r="F94" s="727"/>
      <c r="G94" s="728"/>
      <c r="H94" s="720"/>
      <c r="I94" s="729"/>
      <c r="J94" s="727"/>
      <c r="K94" s="727"/>
      <c r="L94" s="716"/>
      <c r="M94" s="729"/>
      <c r="N94" s="730"/>
      <c r="O94" s="716"/>
      <c r="P94" s="716"/>
      <c r="Q94" s="715">
        <v>2</v>
      </c>
      <c r="R94" s="716">
        <v>2</v>
      </c>
      <c r="S94" s="710"/>
      <c r="T94" s="711"/>
    </row>
    <row r="95" spans="1:20" ht="13.5" customHeight="1">
      <c r="A95" s="1338"/>
      <c r="B95" s="951" t="s">
        <v>374</v>
      </c>
      <c r="C95" s="697"/>
      <c r="D95" s="698">
        <v>3</v>
      </c>
      <c r="E95" s="699"/>
      <c r="F95" s="699"/>
      <c r="G95" s="704"/>
      <c r="H95" s="704"/>
      <c r="I95" s="722"/>
      <c r="J95" s="699"/>
      <c r="K95" s="699"/>
      <c r="L95" s="699"/>
      <c r="M95" s="722"/>
      <c r="N95" s="699"/>
      <c r="O95" s="699"/>
      <c r="P95" s="699"/>
      <c r="Q95" s="699"/>
      <c r="R95" s="699"/>
      <c r="S95" s="699">
        <v>3</v>
      </c>
      <c r="T95" s="703">
        <v>3</v>
      </c>
    </row>
    <row r="96" spans="1:20" ht="13.5" customHeight="1" thickBot="1">
      <c r="A96" s="1339"/>
      <c r="B96" s="68" t="s">
        <v>151</v>
      </c>
      <c r="C96" s="531"/>
      <c r="D96" s="532">
        <f>SUM(D92:D95)</f>
        <v>12</v>
      </c>
      <c r="E96" s="533">
        <f>SUM(E93:E93)</f>
        <v>0</v>
      </c>
      <c r="F96" s="533">
        <f>SUM(F93:F93)</f>
        <v>0</v>
      </c>
      <c r="G96" s="533">
        <f>SUM(G93:G93)</f>
        <v>0</v>
      </c>
      <c r="H96" s="533">
        <f>SUM(H93:H93)</f>
        <v>0</v>
      </c>
      <c r="I96" s="533">
        <v>2</v>
      </c>
      <c r="J96" s="533">
        <v>2</v>
      </c>
      <c r="K96" s="533">
        <v>5</v>
      </c>
      <c r="L96" s="533">
        <v>5</v>
      </c>
      <c r="M96" s="533">
        <v>0</v>
      </c>
      <c r="N96" s="533">
        <v>0</v>
      </c>
      <c r="O96" s="533">
        <v>0</v>
      </c>
      <c r="P96" s="533">
        <v>0</v>
      </c>
      <c r="Q96" s="533">
        <v>2</v>
      </c>
      <c r="R96" s="533">
        <v>2</v>
      </c>
      <c r="S96" s="533">
        <v>3</v>
      </c>
      <c r="T96" s="534">
        <v>3</v>
      </c>
    </row>
    <row r="97" spans="1:13" ht="12.75" customHeight="1">
      <c r="A97" s="477" t="s">
        <v>152</v>
      </c>
      <c r="B97" s="478"/>
      <c r="C97" s="479" t="s">
        <v>905</v>
      </c>
      <c r="D97" s="479"/>
      <c r="E97" s="479"/>
      <c r="G97" s="479" t="s">
        <v>153</v>
      </c>
      <c r="J97" s="479" t="s">
        <v>154</v>
      </c>
      <c r="M97" s="479" t="s">
        <v>155</v>
      </c>
    </row>
    <row r="98" spans="1:5" ht="10.5" customHeight="1">
      <c r="A98" s="479" t="s">
        <v>156</v>
      </c>
      <c r="B98" s="478"/>
      <c r="C98" s="479"/>
      <c r="D98" s="479"/>
      <c r="E98" s="479"/>
    </row>
    <row r="99" spans="1:5" ht="10.5" customHeight="1">
      <c r="A99" s="479" t="s">
        <v>157</v>
      </c>
      <c r="B99" s="478"/>
      <c r="C99" s="479"/>
      <c r="D99" s="479"/>
      <c r="E99" s="479"/>
    </row>
    <row r="100" spans="1:3" ht="10.5" customHeight="1">
      <c r="A100" s="479" t="s">
        <v>158</v>
      </c>
      <c r="C100" s="481"/>
    </row>
    <row r="101" spans="1:3" ht="10.5" customHeight="1">
      <c r="A101" s="479" t="s">
        <v>159</v>
      </c>
      <c r="C101" s="481"/>
    </row>
    <row r="102" spans="1:20" ht="10.5" customHeight="1">
      <c r="A102" s="479" t="s">
        <v>160</v>
      </c>
      <c r="B102" s="478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82"/>
    </row>
    <row r="103" spans="1:11" ht="9">
      <c r="A103" s="479" t="s">
        <v>161</v>
      </c>
      <c r="B103" s="478"/>
      <c r="C103" s="479"/>
      <c r="D103" s="479"/>
      <c r="E103" s="479"/>
      <c r="F103" s="479"/>
      <c r="G103" s="479"/>
      <c r="H103" s="479"/>
      <c r="I103" s="479"/>
      <c r="J103" s="479"/>
      <c r="K103" s="479"/>
    </row>
    <row r="104" spans="1:8" ht="10.5" customHeight="1">
      <c r="A104" s="1340" t="s">
        <v>162</v>
      </c>
      <c r="B104" s="1341"/>
      <c r="C104" s="1341"/>
      <c r="D104" s="1341"/>
      <c r="E104" s="1341"/>
      <c r="F104" s="1341"/>
      <c r="G104" s="1341"/>
      <c r="H104" s="1341"/>
    </row>
    <row r="105" spans="1:20" ht="12" customHeight="1">
      <c r="A105" s="1340" t="s">
        <v>49</v>
      </c>
      <c r="B105" s="1347"/>
      <c r="C105" s="1347"/>
      <c r="D105" s="1347"/>
      <c r="E105" s="1347"/>
      <c r="F105" s="1347"/>
      <c r="G105" s="1347"/>
      <c r="H105" s="1347"/>
      <c r="I105" s="1347"/>
      <c r="J105" s="1347"/>
      <c r="K105" s="1347"/>
      <c r="L105" s="1347"/>
      <c r="M105" s="1347"/>
      <c r="N105" s="1347"/>
      <c r="O105" s="1347"/>
      <c r="P105" s="1347"/>
      <c r="Q105" s="1347"/>
      <c r="R105" s="1347"/>
      <c r="S105" s="1347"/>
      <c r="T105" s="483"/>
    </row>
    <row r="106" spans="2:19" ht="9">
      <c r="B106" s="478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</sheetData>
  <sheetProtection/>
  <mergeCells count="33">
    <mergeCell ref="A105:S105"/>
    <mergeCell ref="A29:A50"/>
    <mergeCell ref="A51:A85"/>
    <mergeCell ref="B51:T51"/>
    <mergeCell ref="B65:T65"/>
    <mergeCell ref="B73:T73"/>
    <mergeCell ref="A86:A91"/>
    <mergeCell ref="S6:T6"/>
    <mergeCell ref="M5:P5"/>
    <mergeCell ref="A92:A96"/>
    <mergeCell ref="A104:H104"/>
    <mergeCell ref="A8:A14"/>
    <mergeCell ref="A15:A22"/>
    <mergeCell ref="A23:A28"/>
    <mergeCell ref="Q5:T5"/>
    <mergeCell ref="E6:F6"/>
    <mergeCell ref="G6:H6"/>
    <mergeCell ref="C5:C7"/>
    <mergeCell ref="D5:D7"/>
    <mergeCell ref="I6:J6"/>
    <mergeCell ref="E5:H5"/>
    <mergeCell ref="I5:L5"/>
    <mergeCell ref="K6:L6"/>
    <mergeCell ref="A1:N4"/>
    <mergeCell ref="A5:A7"/>
    <mergeCell ref="M6:N6"/>
    <mergeCell ref="O6:P6"/>
    <mergeCell ref="P2:T2"/>
    <mergeCell ref="P3:T3"/>
    <mergeCell ref="P4:T4"/>
    <mergeCell ref="P1:T1"/>
    <mergeCell ref="Q6:R6"/>
    <mergeCell ref="B5:B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N101"/>
  <sheetViews>
    <sheetView zoomScalePageLayoutView="0" workbookViewId="0" topLeftCell="A22">
      <selection activeCell="F59" sqref="F59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:12" ht="12" customHeight="1">
      <c r="A1" s="1259" t="s">
        <v>1025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</row>
    <row r="2" spans="1:20" ht="12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075" t="s">
        <v>1043</v>
      </c>
      <c r="N2" s="1075"/>
      <c r="O2" s="1075"/>
      <c r="P2" s="1075"/>
      <c r="Q2" s="1075"/>
      <c r="R2" s="1075"/>
      <c r="S2" s="1075"/>
      <c r="T2" s="1075"/>
    </row>
    <row r="3" spans="1:20" ht="11.2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1441" t="s">
        <v>1042</v>
      </c>
      <c r="N3" s="1441"/>
      <c r="O3" s="1441"/>
      <c r="P3" s="1441"/>
      <c r="Q3" s="1441"/>
      <c r="R3" s="1441"/>
      <c r="S3" s="1441"/>
      <c r="T3" s="1441"/>
    </row>
    <row r="4" spans="1:20" ht="11.25" customHeight="1" thickBo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1441" t="s">
        <v>1041</v>
      </c>
      <c r="N4" s="1441"/>
      <c r="O4" s="1441"/>
      <c r="P4" s="1441"/>
      <c r="Q4" s="1441"/>
      <c r="R4" s="1441"/>
      <c r="S4" s="1441"/>
      <c r="T4" s="1441"/>
    </row>
    <row r="5" spans="1:20" ht="12.75" customHeight="1">
      <c r="A5" s="1444" t="s">
        <v>54</v>
      </c>
      <c r="B5" s="1447" t="s">
        <v>55</v>
      </c>
      <c r="C5" s="1309" t="s">
        <v>454</v>
      </c>
      <c r="D5" s="1438" t="s">
        <v>56</v>
      </c>
      <c r="E5" s="1420" t="s">
        <v>57</v>
      </c>
      <c r="F5" s="1421"/>
      <c r="G5" s="1421"/>
      <c r="H5" s="1422"/>
      <c r="I5" s="1420" t="s">
        <v>58</v>
      </c>
      <c r="J5" s="1421"/>
      <c r="K5" s="1421"/>
      <c r="L5" s="1422"/>
      <c r="M5" s="1420" t="s">
        <v>227</v>
      </c>
      <c r="N5" s="1421"/>
      <c r="O5" s="1421"/>
      <c r="P5" s="1422"/>
      <c r="Q5" s="1420" t="s">
        <v>228</v>
      </c>
      <c r="R5" s="1421"/>
      <c r="S5" s="1421"/>
      <c r="T5" s="1422"/>
    </row>
    <row r="6" spans="1:20" ht="12.75" customHeight="1">
      <c r="A6" s="1445"/>
      <c r="B6" s="1448"/>
      <c r="C6" s="1436"/>
      <c r="D6" s="1439"/>
      <c r="E6" s="1410" t="s">
        <v>59</v>
      </c>
      <c r="F6" s="1411"/>
      <c r="G6" s="1431" t="s">
        <v>60</v>
      </c>
      <c r="H6" s="1432"/>
      <c r="I6" s="1410" t="s">
        <v>59</v>
      </c>
      <c r="J6" s="1411"/>
      <c r="K6" s="1431" t="s">
        <v>60</v>
      </c>
      <c r="L6" s="1432"/>
      <c r="M6" s="1410" t="s">
        <v>59</v>
      </c>
      <c r="N6" s="1411"/>
      <c r="O6" s="1431" t="s">
        <v>60</v>
      </c>
      <c r="P6" s="1432"/>
      <c r="Q6" s="1410" t="s">
        <v>59</v>
      </c>
      <c r="R6" s="1411"/>
      <c r="S6" s="1431" t="s">
        <v>60</v>
      </c>
      <c r="T6" s="1432"/>
    </row>
    <row r="7" spans="1:20" ht="16.5" customHeight="1">
      <c r="A7" s="1446"/>
      <c r="B7" s="1449"/>
      <c r="C7" s="1437"/>
      <c r="D7" s="1440"/>
      <c r="E7" s="733" t="s">
        <v>61</v>
      </c>
      <c r="F7" s="734" t="s">
        <v>62</v>
      </c>
      <c r="G7" s="735" t="s">
        <v>61</v>
      </c>
      <c r="H7" s="736" t="s">
        <v>62</v>
      </c>
      <c r="I7" s="733" t="s">
        <v>61</v>
      </c>
      <c r="J7" s="734" t="s">
        <v>62</v>
      </c>
      <c r="K7" s="735" t="s">
        <v>61</v>
      </c>
      <c r="L7" s="736" t="s">
        <v>62</v>
      </c>
      <c r="M7" s="733" t="s">
        <v>61</v>
      </c>
      <c r="N7" s="734" t="s">
        <v>62</v>
      </c>
      <c r="O7" s="737" t="s">
        <v>61</v>
      </c>
      <c r="P7" s="738" t="s">
        <v>62</v>
      </c>
      <c r="Q7" s="733" t="s">
        <v>61</v>
      </c>
      <c r="R7" s="734" t="s">
        <v>62</v>
      </c>
      <c r="S7" s="735" t="s">
        <v>61</v>
      </c>
      <c r="T7" s="736" t="s">
        <v>62</v>
      </c>
    </row>
    <row r="8" spans="1:20" ht="15" customHeight="1">
      <c r="A8" s="1442" t="s">
        <v>35</v>
      </c>
      <c r="B8" s="739" t="s">
        <v>169</v>
      </c>
      <c r="C8" s="740"/>
      <c r="D8" s="741">
        <v>6</v>
      </c>
      <c r="E8" s="742">
        <v>3</v>
      </c>
      <c r="F8" s="743">
        <v>3</v>
      </c>
      <c r="G8" s="744">
        <v>3</v>
      </c>
      <c r="H8" s="745">
        <v>3</v>
      </c>
      <c r="I8" s="742"/>
      <c r="J8" s="743"/>
      <c r="K8" s="744"/>
      <c r="L8" s="745"/>
      <c r="M8" s="746"/>
      <c r="N8" s="747"/>
      <c r="O8" s="748"/>
      <c r="P8" s="749"/>
      <c r="Q8" s="746"/>
      <c r="R8" s="747"/>
      <c r="S8" s="748"/>
      <c r="T8" s="749"/>
    </row>
    <row r="9" spans="1:20" ht="18" customHeight="1">
      <c r="A9" s="1322"/>
      <c r="B9" s="750" t="s">
        <v>1024</v>
      </c>
      <c r="C9" s="751"/>
      <c r="D9" s="752">
        <v>3</v>
      </c>
      <c r="E9" s="753">
        <v>3</v>
      </c>
      <c r="F9" s="754">
        <v>3</v>
      </c>
      <c r="G9" s="755"/>
      <c r="H9" s="756"/>
      <c r="I9" s="753"/>
      <c r="J9" s="754"/>
      <c r="K9" s="755"/>
      <c r="L9" s="756"/>
      <c r="M9" s="757"/>
      <c r="N9" s="758"/>
      <c r="O9" s="759"/>
      <c r="P9" s="760"/>
      <c r="Q9" s="757"/>
      <c r="R9" s="758"/>
      <c r="S9" s="759"/>
      <c r="T9" s="760"/>
    </row>
    <row r="10" spans="1:20" ht="14.25" customHeight="1">
      <c r="A10" s="1322"/>
      <c r="B10" s="750" t="s">
        <v>0</v>
      </c>
      <c r="C10" s="751"/>
      <c r="D10" s="752">
        <v>3</v>
      </c>
      <c r="E10" s="753"/>
      <c r="F10" s="754"/>
      <c r="G10" s="755">
        <v>3</v>
      </c>
      <c r="H10" s="756">
        <v>3</v>
      </c>
      <c r="I10" s="753"/>
      <c r="J10" s="754"/>
      <c r="K10" s="755"/>
      <c r="L10" s="756"/>
      <c r="M10" s="757"/>
      <c r="N10" s="758"/>
      <c r="O10" s="759"/>
      <c r="P10" s="760"/>
      <c r="Q10" s="757"/>
      <c r="R10" s="758"/>
      <c r="S10" s="759"/>
      <c r="T10" s="760"/>
    </row>
    <row r="11" spans="1:20" ht="14.25" customHeight="1">
      <c r="A11" s="1322"/>
      <c r="B11" s="750" t="s">
        <v>1</v>
      </c>
      <c r="C11" s="751"/>
      <c r="D11" s="752" t="s">
        <v>75</v>
      </c>
      <c r="E11" s="753">
        <v>1</v>
      </c>
      <c r="F11" s="754">
        <v>2</v>
      </c>
      <c r="G11" s="755">
        <v>1</v>
      </c>
      <c r="H11" s="756">
        <v>2</v>
      </c>
      <c r="I11" s="761" t="s">
        <v>475</v>
      </c>
      <c r="J11" s="754">
        <v>2</v>
      </c>
      <c r="K11" s="762" t="s">
        <v>475</v>
      </c>
      <c r="L11" s="756">
        <v>2</v>
      </c>
      <c r="M11" s="761" t="s">
        <v>475</v>
      </c>
      <c r="N11" s="763">
        <v>2</v>
      </c>
      <c r="O11" s="764" t="s">
        <v>475</v>
      </c>
      <c r="P11" s="765">
        <v>2</v>
      </c>
      <c r="Q11" s="761" t="s">
        <v>475</v>
      </c>
      <c r="R11" s="766">
        <v>2</v>
      </c>
      <c r="S11" s="762" t="s">
        <v>475</v>
      </c>
      <c r="T11" s="765">
        <v>2</v>
      </c>
    </row>
    <row r="12" spans="1:20" ht="14.25" customHeight="1">
      <c r="A12" s="1322"/>
      <c r="B12" s="750" t="s">
        <v>2</v>
      </c>
      <c r="C12" s="751"/>
      <c r="D12" s="752">
        <v>0</v>
      </c>
      <c r="E12" s="761" t="s">
        <v>472</v>
      </c>
      <c r="F12" s="754">
        <v>2</v>
      </c>
      <c r="G12" s="762" t="s">
        <v>472</v>
      </c>
      <c r="H12" s="756">
        <v>2</v>
      </c>
      <c r="I12" s="761" t="s">
        <v>472</v>
      </c>
      <c r="J12" s="754">
        <v>2</v>
      </c>
      <c r="K12" s="762" t="s">
        <v>472</v>
      </c>
      <c r="L12" s="756">
        <v>2</v>
      </c>
      <c r="M12" s="757"/>
      <c r="N12" s="758"/>
      <c r="O12" s="759"/>
      <c r="P12" s="760"/>
      <c r="Q12" s="757"/>
      <c r="R12" s="758"/>
      <c r="S12" s="759"/>
      <c r="T12" s="760"/>
    </row>
    <row r="13" spans="1:20" ht="14.25" customHeight="1" thickBot="1">
      <c r="A13" s="1322"/>
      <c r="B13" s="767" t="s">
        <v>986</v>
      </c>
      <c r="C13" s="768"/>
      <c r="D13" s="769">
        <v>0</v>
      </c>
      <c r="E13" s="770"/>
      <c r="F13" s="771"/>
      <c r="G13" s="772">
        <v>0</v>
      </c>
      <c r="H13" s="773">
        <v>1</v>
      </c>
      <c r="I13" s="772">
        <v>0</v>
      </c>
      <c r="J13" s="771">
        <v>1</v>
      </c>
      <c r="K13" s="774">
        <v>0</v>
      </c>
      <c r="L13" s="773">
        <v>1</v>
      </c>
      <c r="M13" s="775">
        <v>0</v>
      </c>
      <c r="N13" s="776">
        <v>1</v>
      </c>
      <c r="O13" s="777">
        <v>0</v>
      </c>
      <c r="P13" s="778">
        <v>1</v>
      </c>
      <c r="Q13" s="775">
        <v>0</v>
      </c>
      <c r="R13" s="776">
        <v>1</v>
      </c>
      <c r="S13" s="777"/>
      <c r="T13" s="778"/>
    </row>
    <row r="14" spans="1:20" ht="14.25" customHeight="1" thickBot="1">
      <c r="A14" s="1443"/>
      <c r="B14" s="779" t="s">
        <v>3</v>
      </c>
      <c r="C14" s="780"/>
      <c r="D14" s="781" t="s">
        <v>79</v>
      </c>
      <c r="E14" s="782">
        <v>7</v>
      </c>
      <c r="F14" s="783">
        <v>10</v>
      </c>
      <c r="G14" s="784">
        <v>7</v>
      </c>
      <c r="H14" s="785">
        <v>11</v>
      </c>
      <c r="I14" s="952" t="s">
        <v>475</v>
      </c>
      <c r="J14" s="783">
        <f>SUM(J8:J13)</f>
        <v>5</v>
      </c>
      <c r="K14" s="952" t="s">
        <v>475</v>
      </c>
      <c r="L14" s="785">
        <v>5</v>
      </c>
      <c r="M14" s="952" t="s">
        <v>475</v>
      </c>
      <c r="N14" s="783">
        <v>3</v>
      </c>
      <c r="O14" s="952" t="s">
        <v>475</v>
      </c>
      <c r="P14" s="785">
        <v>3</v>
      </c>
      <c r="Q14" s="952" t="s">
        <v>475</v>
      </c>
      <c r="R14" s="783">
        <v>3</v>
      </c>
      <c r="S14" s="952" t="s">
        <v>475</v>
      </c>
      <c r="T14" s="785">
        <v>2</v>
      </c>
    </row>
    <row r="15" spans="1:20" ht="18" customHeight="1">
      <c r="A15" s="1423" t="s">
        <v>1029</v>
      </c>
      <c r="B15" s="750" t="s">
        <v>1027</v>
      </c>
      <c r="C15" s="751"/>
      <c r="D15" s="752">
        <v>2</v>
      </c>
      <c r="E15" s="790"/>
      <c r="F15" s="791"/>
      <c r="G15" s="792"/>
      <c r="H15" s="793"/>
      <c r="I15" s="790"/>
      <c r="J15" s="791"/>
      <c r="K15" s="792"/>
      <c r="L15" s="793"/>
      <c r="M15" s="790"/>
      <c r="N15" s="791"/>
      <c r="O15" s="792"/>
      <c r="P15" s="793"/>
      <c r="Q15" s="790"/>
      <c r="R15" s="791"/>
      <c r="S15" s="792"/>
      <c r="T15" s="793"/>
    </row>
    <row r="16" spans="1:20" ht="17.25" customHeight="1">
      <c r="A16" s="1423"/>
      <c r="B16" s="750" t="s">
        <v>1028</v>
      </c>
      <c r="C16" s="751"/>
      <c r="D16" s="752">
        <v>2</v>
      </c>
      <c r="E16" s="790"/>
      <c r="F16" s="791"/>
      <c r="G16" s="792"/>
      <c r="H16" s="793"/>
      <c r="I16" s="790"/>
      <c r="J16" s="791"/>
      <c r="K16" s="792"/>
      <c r="L16" s="793"/>
      <c r="M16" s="790"/>
      <c r="N16" s="791"/>
      <c r="O16" s="792"/>
      <c r="P16" s="793"/>
      <c r="Q16" s="790"/>
      <c r="R16" s="791"/>
      <c r="S16" s="792"/>
      <c r="T16" s="793"/>
    </row>
    <row r="17" spans="1:20" ht="15" customHeight="1">
      <c r="A17" s="1423"/>
      <c r="B17" s="750" t="s">
        <v>5</v>
      </c>
      <c r="C17" s="751"/>
      <c r="D17" s="752">
        <v>2</v>
      </c>
      <c r="E17" s="753"/>
      <c r="F17" s="754"/>
      <c r="G17" s="755"/>
      <c r="H17" s="756"/>
      <c r="I17" s="753"/>
      <c r="J17" s="754"/>
      <c r="K17" s="755"/>
      <c r="L17" s="756"/>
      <c r="M17" s="753"/>
      <c r="N17" s="754"/>
      <c r="O17" s="755"/>
      <c r="P17" s="756"/>
      <c r="Q17" s="753"/>
      <c r="R17" s="754"/>
      <c r="S17" s="755"/>
      <c r="T17" s="756"/>
    </row>
    <row r="18" spans="1:20" ht="15" customHeight="1">
      <c r="A18" s="1423"/>
      <c r="B18" s="750" t="s">
        <v>6</v>
      </c>
      <c r="C18" s="751"/>
      <c r="D18" s="752">
        <v>2</v>
      </c>
      <c r="E18" s="753"/>
      <c r="F18" s="754"/>
      <c r="G18" s="755"/>
      <c r="H18" s="756"/>
      <c r="I18" s="753"/>
      <c r="J18" s="754"/>
      <c r="K18" s="755"/>
      <c r="L18" s="756"/>
      <c r="M18" s="753"/>
      <c r="N18" s="754"/>
      <c r="O18" s="755"/>
      <c r="P18" s="756"/>
      <c r="Q18" s="753"/>
      <c r="R18" s="754"/>
      <c r="S18" s="755"/>
      <c r="T18" s="756"/>
    </row>
    <row r="19" spans="1:20" ht="15" customHeight="1">
      <c r="A19" s="1423"/>
      <c r="B19" s="750" t="s">
        <v>7</v>
      </c>
      <c r="C19" s="794"/>
      <c r="D19" s="795">
        <v>2</v>
      </c>
      <c r="E19" s="753"/>
      <c r="F19" s="754"/>
      <c r="G19" s="755"/>
      <c r="H19" s="756"/>
      <c r="I19" s="753"/>
      <c r="J19" s="754"/>
      <c r="K19" s="755"/>
      <c r="L19" s="756"/>
      <c r="M19" s="753"/>
      <c r="N19" s="754"/>
      <c r="O19" s="755"/>
      <c r="P19" s="756"/>
      <c r="Q19" s="753"/>
      <c r="R19" s="754"/>
      <c r="S19" s="755"/>
      <c r="T19" s="756"/>
    </row>
    <row r="20" spans="1:20" ht="15" customHeight="1" thickBot="1">
      <c r="A20" s="1423"/>
      <c r="B20" s="796" t="s">
        <v>8</v>
      </c>
      <c r="C20" s="797"/>
      <c r="D20" s="798">
        <v>2</v>
      </c>
      <c r="E20" s="799"/>
      <c r="F20" s="800"/>
      <c r="G20" s="801"/>
      <c r="H20" s="802"/>
      <c r="I20" s="799"/>
      <c r="J20" s="800"/>
      <c r="K20" s="801"/>
      <c r="L20" s="802"/>
      <c r="M20" s="799"/>
      <c r="N20" s="800"/>
      <c r="O20" s="801"/>
      <c r="P20" s="802"/>
      <c r="Q20" s="799"/>
      <c r="R20" s="800"/>
      <c r="S20" s="801"/>
      <c r="T20" s="802"/>
    </row>
    <row r="21" spans="1:20" ht="15" customHeight="1" thickBot="1">
      <c r="A21" s="1424"/>
      <c r="B21" s="779" t="s">
        <v>3</v>
      </c>
      <c r="C21" s="780"/>
      <c r="D21" s="803">
        <f>SUM(D15:D20)</f>
        <v>12</v>
      </c>
      <c r="E21" s="782"/>
      <c r="F21" s="783"/>
      <c r="G21" s="784"/>
      <c r="H21" s="785"/>
      <c r="I21" s="782"/>
      <c r="J21" s="783"/>
      <c r="K21" s="784"/>
      <c r="L21" s="785"/>
      <c r="M21" s="782"/>
      <c r="N21" s="783"/>
      <c r="O21" s="784"/>
      <c r="P21" s="785"/>
      <c r="Q21" s="782"/>
      <c r="R21" s="783"/>
      <c r="S21" s="784"/>
      <c r="T21" s="785"/>
    </row>
    <row r="22" spans="1:20" ht="15" customHeight="1">
      <c r="A22" s="1407" t="s">
        <v>1030</v>
      </c>
      <c r="B22" s="804" t="s">
        <v>9</v>
      </c>
      <c r="C22" s="805"/>
      <c r="D22" s="806">
        <v>3</v>
      </c>
      <c r="E22" s="807">
        <v>3</v>
      </c>
      <c r="F22" s="808">
        <v>3</v>
      </c>
      <c r="G22" s="809"/>
      <c r="H22" s="810"/>
      <c r="I22" s="811"/>
      <c r="J22" s="812"/>
      <c r="K22" s="809"/>
      <c r="L22" s="810"/>
      <c r="M22" s="811"/>
      <c r="N22" s="812"/>
      <c r="O22" s="809"/>
      <c r="P22" s="810"/>
      <c r="Q22" s="811"/>
      <c r="R22" s="812"/>
      <c r="S22" s="809"/>
      <c r="T22" s="810"/>
    </row>
    <row r="23" spans="1:20" ht="15" customHeight="1">
      <c r="A23" s="1408"/>
      <c r="B23" s="961" t="s">
        <v>1031</v>
      </c>
      <c r="C23" s="805"/>
      <c r="D23" s="806">
        <v>2</v>
      </c>
      <c r="E23" s="807"/>
      <c r="F23" s="808"/>
      <c r="G23" s="809"/>
      <c r="H23" s="810"/>
      <c r="I23" s="811"/>
      <c r="J23" s="812"/>
      <c r="K23" s="809"/>
      <c r="L23" s="810"/>
      <c r="M23" s="811"/>
      <c r="N23" s="812"/>
      <c r="O23" s="809"/>
      <c r="P23" s="810"/>
      <c r="Q23" s="807">
        <v>2</v>
      </c>
      <c r="R23" s="808">
        <v>2</v>
      </c>
      <c r="S23" s="963"/>
      <c r="T23" s="810"/>
    </row>
    <row r="24" spans="1:20" ht="15" customHeight="1" thickBot="1">
      <c r="A24" s="1408"/>
      <c r="B24" s="813" t="s">
        <v>1032</v>
      </c>
      <c r="C24" s="814"/>
      <c r="D24" s="962" t="s">
        <v>1033</v>
      </c>
      <c r="E24" s="790"/>
      <c r="F24" s="791"/>
      <c r="G24" s="792"/>
      <c r="H24" s="793"/>
      <c r="I24" s="790"/>
      <c r="J24" s="791"/>
      <c r="K24" s="792"/>
      <c r="L24" s="793"/>
      <c r="M24" s="790"/>
      <c r="N24" s="791"/>
      <c r="O24" s="792"/>
      <c r="P24" s="793"/>
      <c r="Q24" s="964">
        <v>2</v>
      </c>
      <c r="R24" s="965">
        <v>2</v>
      </c>
      <c r="S24" s="966"/>
      <c r="T24" s="793"/>
    </row>
    <row r="25" spans="1:20" ht="14.25" customHeight="1" thickBot="1">
      <c r="A25" s="1409"/>
      <c r="B25" s="779" t="s">
        <v>64</v>
      </c>
      <c r="C25" s="780"/>
      <c r="D25" s="803">
        <v>7</v>
      </c>
      <c r="E25" s="782">
        <v>3</v>
      </c>
      <c r="F25" s="783">
        <v>3</v>
      </c>
      <c r="G25" s="784"/>
      <c r="H25" s="785"/>
      <c r="I25" s="782"/>
      <c r="J25" s="783"/>
      <c r="K25" s="784"/>
      <c r="L25" s="785"/>
      <c r="M25" s="782"/>
      <c r="N25" s="783"/>
      <c r="O25" s="784"/>
      <c r="P25" s="785"/>
      <c r="Q25" s="782">
        <v>4</v>
      </c>
      <c r="R25" s="783">
        <v>4</v>
      </c>
      <c r="S25" s="784"/>
      <c r="T25" s="785"/>
    </row>
    <row r="26" spans="1:20" ht="14.25" customHeight="1">
      <c r="A26" s="1433" t="s">
        <v>91</v>
      </c>
      <c r="B26" s="815" t="s">
        <v>732</v>
      </c>
      <c r="C26" s="816" t="s">
        <v>36</v>
      </c>
      <c r="D26" s="817">
        <v>4</v>
      </c>
      <c r="E26" s="818">
        <v>2</v>
      </c>
      <c r="F26" s="819">
        <v>2</v>
      </c>
      <c r="G26" s="820">
        <v>2</v>
      </c>
      <c r="H26" s="821">
        <v>2</v>
      </c>
      <c r="I26" s="822"/>
      <c r="J26" s="823"/>
      <c r="K26" s="824"/>
      <c r="L26" s="825"/>
      <c r="M26" s="786"/>
      <c r="N26" s="787"/>
      <c r="O26" s="788"/>
      <c r="P26" s="789"/>
      <c r="Q26" s="786"/>
      <c r="R26" s="787"/>
      <c r="S26" s="788"/>
      <c r="T26" s="789"/>
    </row>
    <row r="27" spans="1:20" ht="14.25" customHeight="1">
      <c r="A27" s="1434"/>
      <c r="B27" s="815" t="s">
        <v>10</v>
      </c>
      <c r="C27" s="826"/>
      <c r="D27" s="827">
        <v>4</v>
      </c>
      <c r="E27" s="753">
        <v>2</v>
      </c>
      <c r="F27" s="754">
        <v>2</v>
      </c>
      <c r="G27" s="755">
        <v>2</v>
      </c>
      <c r="H27" s="756">
        <v>2</v>
      </c>
      <c r="I27" s="753"/>
      <c r="J27" s="754"/>
      <c r="K27" s="755"/>
      <c r="L27" s="756"/>
      <c r="M27" s="753"/>
      <c r="N27" s="754"/>
      <c r="O27" s="755"/>
      <c r="P27" s="756"/>
      <c r="Q27" s="753"/>
      <c r="R27" s="754"/>
      <c r="S27" s="755"/>
      <c r="T27" s="756"/>
    </row>
    <row r="28" spans="1:20" ht="14.25" customHeight="1">
      <c r="A28" s="1434"/>
      <c r="B28" s="815" t="s">
        <v>11</v>
      </c>
      <c r="C28" s="826"/>
      <c r="D28" s="827">
        <v>4</v>
      </c>
      <c r="E28" s="753">
        <v>2</v>
      </c>
      <c r="F28" s="754">
        <v>2</v>
      </c>
      <c r="G28" s="755">
        <v>2</v>
      </c>
      <c r="H28" s="756">
        <v>2</v>
      </c>
      <c r="I28" s="753"/>
      <c r="J28" s="754"/>
      <c r="K28" s="755"/>
      <c r="L28" s="756"/>
      <c r="M28" s="753"/>
      <c r="N28" s="754"/>
      <c r="O28" s="755"/>
      <c r="P28" s="756"/>
      <c r="Q28" s="753"/>
      <c r="R28" s="754"/>
      <c r="S28" s="755"/>
      <c r="T28" s="756"/>
    </row>
    <row r="29" spans="1:20" ht="14.25" customHeight="1">
      <c r="A29" s="1434"/>
      <c r="B29" s="815" t="s">
        <v>733</v>
      </c>
      <c r="C29" s="826" t="s">
        <v>36</v>
      </c>
      <c r="D29" s="827">
        <v>4</v>
      </c>
      <c r="E29" s="753">
        <v>2</v>
      </c>
      <c r="F29" s="754">
        <v>2</v>
      </c>
      <c r="G29" s="755">
        <v>2</v>
      </c>
      <c r="H29" s="756">
        <v>2</v>
      </c>
      <c r="I29" s="753"/>
      <c r="J29" s="754"/>
      <c r="K29" s="755"/>
      <c r="L29" s="756"/>
      <c r="M29" s="753"/>
      <c r="N29" s="754"/>
      <c r="O29" s="755"/>
      <c r="P29" s="756"/>
      <c r="Q29" s="753"/>
      <c r="R29" s="754"/>
      <c r="S29" s="755"/>
      <c r="T29" s="756"/>
    </row>
    <row r="30" spans="1:20" ht="14.25" customHeight="1">
      <c r="A30" s="1434"/>
      <c r="B30" s="828" t="s">
        <v>734</v>
      </c>
      <c r="C30" s="816" t="s">
        <v>36</v>
      </c>
      <c r="D30" s="752">
        <v>4</v>
      </c>
      <c r="E30" s="753"/>
      <c r="F30" s="754"/>
      <c r="G30" s="755"/>
      <c r="H30" s="756"/>
      <c r="I30" s="753">
        <v>2</v>
      </c>
      <c r="J30" s="754">
        <v>2</v>
      </c>
      <c r="K30" s="755">
        <v>2</v>
      </c>
      <c r="L30" s="756">
        <v>2</v>
      </c>
      <c r="M30" s="753"/>
      <c r="N30" s="754"/>
      <c r="O30" s="755"/>
      <c r="P30" s="756"/>
      <c r="Q30" s="753"/>
      <c r="R30" s="754"/>
      <c r="S30" s="755"/>
      <c r="T30" s="756"/>
    </row>
    <row r="31" spans="1:20" ht="14.25" customHeight="1">
      <c r="A31" s="1434"/>
      <c r="B31" s="815" t="s">
        <v>735</v>
      </c>
      <c r="C31" s="826" t="s">
        <v>36</v>
      </c>
      <c r="D31" s="752">
        <v>4</v>
      </c>
      <c r="E31" s="753"/>
      <c r="F31" s="754"/>
      <c r="G31" s="755"/>
      <c r="H31" s="756"/>
      <c r="I31" s="753">
        <v>2</v>
      </c>
      <c r="J31" s="754">
        <v>2</v>
      </c>
      <c r="K31" s="755">
        <v>2</v>
      </c>
      <c r="L31" s="756">
        <v>2</v>
      </c>
      <c r="M31" s="753"/>
      <c r="N31" s="754"/>
      <c r="O31" s="755"/>
      <c r="P31" s="756"/>
      <c r="Q31" s="753"/>
      <c r="R31" s="754"/>
      <c r="S31" s="755"/>
      <c r="T31" s="756"/>
    </row>
    <row r="32" spans="1:20" ht="14.25" customHeight="1">
      <c r="A32" s="1434"/>
      <c r="B32" s="815" t="s">
        <v>63</v>
      </c>
      <c r="C32" s="826" t="s">
        <v>36</v>
      </c>
      <c r="D32" s="827">
        <v>2</v>
      </c>
      <c r="E32" s="753"/>
      <c r="F32" s="754"/>
      <c r="G32" s="755"/>
      <c r="H32" s="756"/>
      <c r="I32" s="753"/>
      <c r="J32" s="754"/>
      <c r="K32" s="755"/>
      <c r="L32" s="756"/>
      <c r="M32" s="753">
        <v>2</v>
      </c>
      <c r="N32" s="754">
        <v>2</v>
      </c>
      <c r="O32" s="755"/>
      <c r="P32" s="756"/>
      <c r="Q32" s="753"/>
      <c r="R32" s="754"/>
      <c r="S32" s="755"/>
      <c r="T32" s="756"/>
    </row>
    <row r="33" spans="1:20" ht="14.25" customHeight="1">
      <c r="A33" s="1434"/>
      <c r="B33" s="815" t="s">
        <v>736</v>
      </c>
      <c r="C33" s="826" t="s">
        <v>36</v>
      </c>
      <c r="D33" s="827">
        <v>4</v>
      </c>
      <c r="E33" s="753"/>
      <c r="F33" s="754"/>
      <c r="G33" s="755"/>
      <c r="H33" s="756"/>
      <c r="I33" s="753"/>
      <c r="J33" s="754"/>
      <c r="K33" s="755"/>
      <c r="L33" s="756"/>
      <c r="M33" s="753">
        <v>2</v>
      </c>
      <c r="N33" s="754">
        <v>2</v>
      </c>
      <c r="O33" s="755">
        <v>2</v>
      </c>
      <c r="P33" s="756">
        <v>2</v>
      </c>
      <c r="Q33" s="753"/>
      <c r="R33" s="754"/>
      <c r="S33" s="755"/>
      <c r="T33" s="756"/>
    </row>
    <row r="34" spans="1:20" ht="14.25" customHeight="1">
      <c r="A34" s="1434"/>
      <c r="B34" s="815" t="s">
        <v>737</v>
      </c>
      <c r="C34" s="826" t="s">
        <v>36</v>
      </c>
      <c r="D34" s="827">
        <v>4</v>
      </c>
      <c r="E34" s="753"/>
      <c r="F34" s="754"/>
      <c r="G34" s="755"/>
      <c r="H34" s="756"/>
      <c r="I34" s="753"/>
      <c r="J34" s="754"/>
      <c r="K34" s="755"/>
      <c r="L34" s="756"/>
      <c r="M34" s="753">
        <v>2</v>
      </c>
      <c r="N34" s="754">
        <v>2</v>
      </c>
      <c r="O34" s="755">
        <v>2</v>
      </c>
      <c r="P34" s="756">
        <v>2</v>
      </c>
      <c r="Q34" s="753"/>
      <c r="R34" s="754"/>
      <c r="S34" s="755"/>
      <c r="T34" s="756"/>
    </row>
    <row r="35" spans="1:20" ht="21" customHeight="1">
      <c r="A35" s="1434"/>
      <c r="B35" s="815" t="s">
        <v>738</v>
      </c>
      <c r="C35" s="826" t="s">
        <v>36</v>
      </c>
      <c r="D35" s="827">
        <v>2</v>
      </c>
      <c r="E35" s="753"/>
      <c r="F35" s="754"/>
      <c r="G35" s="755"/>
      <c r="H35" s="756"/>
      <c r="I35" s="753"/>
      <c r="J35" s="754"/>
      <c r="K35" s="755"/>
      <c r="L35" s="756"/>
      <c r="M35" s="753"/>
      <c r="N35" s="754"/>
      <c r="O35" s="755">
        <v>2</v>
      </c>
      <c r="P35" s="756">
        <v>2</v>
      </c>
      <c r="Q35" s="753"/>
      <c r="R35" s="754"/>
      <c r="S35" s="755"/>
      <c r="T35" s="756"/>
    </row>
    <row r="36" spans="1:20" ht="14.25" customHeight="1">
      <c r="A36" s="1434"/>
      <c r="B36" s="815" t="s">
        <v>739</v>
      </c>
      <c r="C36" s="826" t="s">
        <v>36</v>
      </c>
      <c r="D36" s="752">
        <v>4</v>
      </c>
      <c r="E36" s="753"/>
      <c r="F36" s="754"/>
      <c r="G36" s="755"/>
      <c r="H36" s="756"/>
      <c r="I36" s="753"/>
      <c r="J36" s="754"/>
      <c r="K36" s="755"/>
      <c r="L36" s="756"/>
      <c r="M36" s="753"/>
      <c r="N36" s="754"/>
      <c r="O36" s="755">
        <v>2</v>
      </c>
      <c r="P36" s="756">
        <v>2</v>
      </c>
      <c r="Q36" s="753">
        <v>2</v>
      </c>
      <c r="R36" s="754">
        <v>2</v>
      </c>
      <c r="S36" s="755"/>
      <c r="T36" s="756"/>
    </row>
    <row r="37" spans="1:20" ht="14.25" customHeight="1">
      <c r="A37" s="1434"/>
      <c r="B37" s="815" t="s">
        <v>740</v>
      </c>
      <c r="C37" s="826" t="s">
        <v>36</v>
      </c>
      <c r="D37" s="827">
        <v>2</v>
      </c>
      <c r="E37" s="753"/>
      <c r="F37" s="754"/>
      <c r="G37" s="755"/>
      <c r="H37" s="756"/>
      <c r="I37" s="753"/>
      <c r="J37" s="754"/>
      <c r="K37" s="755"/>
      <c r="L37" s="756"/>
      <c r="M37" s="753"/>
      <c r="N37" s="754"/>
      <c r="O37" s="755"/>
      <c r="P37" s="756"/>
      <c r="Q37" s="753">
        <v>2</v>
      </c>
      <c r="R37" s="754">
        <v>2</v>
      </c>
      <c r="S37" s="755"/>
      <c r="T37" s="756"/>
    </row>
    <row r="38" spans="1:20" ht="14.25" customHeight="1">
      <c r="A38" s="1434"/>
      <c r="B38" s="815" t="s">
        <v>741</v>
      </c>
      <c r="C38" s="826"/>
      <c r="D38" s="827">
        <v>2</v>
      </c>
      <c r="E38" s="753"/>
      <c r="F38" s="754"/>
      <c r="G38" s="755"/>
      <c r="H38" s="756"/>
      <c r="I38" s="753"/>
      <c r="J38" s="754"/>
      <c r="K38" s="755"/>
      <c r="L38" s="756"/>
      <c r="M38" s="753"/>
      <c r="N38" s="754"/>
      <c r="O38" s="755"/>
      <c r="P38" s="756"/>
      <c r="Q38" s="753">
        <v>2</v>
      </c>
      <c r="R38" s="754">
        <v>2</v>
      </c>
      <c r="S38" s="755"/>
      <c r="T38" s="756"/>
    </row>
    <row r="39" spans="1:20" ht="14.25" customHeight="1">
      <c r="A39" s="1434"/>
      <c r="B39" s="815" t="s">
        <v>742</v>
      </c>
      <c r="C39" s="826" t="s">
        <v>36</v>
      </c>
      <c r="D39" s="827">
        <v>4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>
        <v>2</v>
      </c>
      <c r="R39" s="754">
        <v>2</v>
      </c>
      <c r="S39" s="829">
        <v>2</v>
      </c>
      <c r="T39" s="756">
        <v>2</v>
      </c>
    </row>
    <row r="40" spans="1:20" ht="14.25" customHeight="1">
      <c r="A40" s="1434"/>
      <c r="B40" s="815" t="s">
        <v>743</v>
      </c>
      <c r="C40" s="826"/>
      <c r="D40" s="827">
        <v>2</v>
      </c>
      <c r="E40" s="830"/>
      <c r="F40" s="831"/>
      <c r="G40" s="832"/>
      <c r="H40" s="833"/>
      <c r="I40" s="830"/>
      <c r="J40" s="831"/>
      <c r="K40" s="832"/>
      <c r="L40" s="833"/>
      <c r="M40" s="830"/>
      <c r="N40" s="831"/>
      <c r="O40" s="832"/>
      <c r="P40" s="833"/>
      <c r="Q40" s="830"/>
      <c r="R40" s="831"/>
      <c r="S40" s="834">
        <v>2</v>
      </c>
      <c r="T40" s="833">
        <v>2</v>
      </c>
    </row>
    <row r="41" spans="1:20" ht="14.25" customHeight="1" thickBot="1">
      <c r="A41" s="1435"/>
      <c r="B41" s="835" t="s">
        <v>3</v>
      </c>
      <c r="C41" s="836"/>
      <c r="D41" s="837">
        <f>SUM(D26:D40)</f>
        <v>50</v>
      </c>
      <c r="E41" s="838">
        <f aca="true" t="shared" si="0" ref="E41:P41">SUM(E26:E38)</f>
        <v>8</v>
      </c>
      <c r="F41" s="839">
        <f t="shared" si="0"/>
        <v>8</v>
      </c>
      <c r="G41" s="840">
        <f t="shared" si="0"/>
        <v>8</v>
      </c>
      <c r="H41" s="841">
        <f t="shared" si="0"/>
        <v>8</v>
      </c>
      <c r="I41" s="838">
        <f t="shared" si="0"/>
        <v>4</v>
      </c>
      <c r="J41" s="839">
        <f t="shared" si="0"/>
        <v>4</v>
      </c>
      <c r="K41" s="842">
        <f t="shared" si="0"/>
        <v>4</v>
      </c>
      <c r="L41" s="843">
        <f t="shared" si="0"/>
        <v>4</v>
      </c>
      <c r="M41" s="838">
        <f t="shared" si="0"/>
        <v>6</v>
      </c>
      <c r="N41" s="839">
        <f t="shared" si="0"/>
        <v>6</v>
      </c>
      <c r="O41" s="842">
        <f t="shared" si="0"/>
        <v>8</v>
      </c>
      <c r="P41" s="843">
        <f t="shared" si="0"/>
        <v>8</v>
      </c>
      <c r="Q41" s="838">
        <f>SUM(Q26:Q39)</f>
        <v>8</v>
      </c>
      <c r="R41" s="839">
        <f>SUM(R26:R39)</f>
        <v>8</v>
      </c>
      <c r="S41" s="842">
        <f>SUM(S39:S40)</f>
        <v>4</v>
      </c>
      <c r="T41" s="841">
        <f>SUM(T39:T40)</f>
        <v>4</v>
      </c>
    </row>
    <row r="42" spans="1:20" ht="14.25" customHeight="1" thickBot="1">
      <c r="A42" s="1412" t="s">
        <v>40</v>
      </c>
      <c r="B42" s="1364" t="s">
        <v>12</v>
      </c>
      <c r="C42" s="1364"/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364"/>
      <c r="T42" s="1365"/>
    </row>
    <row r="43" spans="1:20" ht="14.25" customHeight="1">
      <c r="A43" s="1413"/>
      <c r="B43" s="1426" t="s">
        <v>744</v>
      </c>
      <c r="C43" s="1427"/>
      <c r="D43" s="1414">
        <v>4</v>
      </c>
      <c r="E43" s="1415"/>
      <c r="F43" s="1403"/>
      <c r="G43" s="1430"/>
      <c r="H43" s="1404"/>
      <c r="I43" s="1415">
        <v>2</v>
      </c>
      <c r="J43" s="1403">
        <v>2</v>
      </c>
      <c r="K43" s="1428">
        <v>2</v>
      </c>
      <c r="L43" s="1404">
        <v>2</v>
      </c>
      <c r="M43" s="1405"/>
      <c r="N43" s="1394"/>
      <c r="O43" s="1382"/>
      <c r="P43" s="1384"/>
      <c r="Q43" s="1396"/>
      <c r="R43" s="1425"/>
      <c r="S43" s="1386"/>
      <c r="T43" s="1388"/>
    </row>
    <row r="44" spans="1:20" ht="14.25" customHeight="1">
      <c r="A44" s="1413"/>
      <c r="B44" s="1417"/>
      <c r="C44" s="1419"/>
      <c r="D44" s="1393"/>
      <c r="E44" s="1375"/>
      <c r="F44" s="1377"/>
      <c r="G44" s="1379"/>
      <c r="H44" s="1373"/>
      <c r="I44" s="1375"/>
      <c r="J44" s="1377"/>
      <c r="K44" s="1429"/>
      <c r="L44" s="1373"/>
      <c r="M44" s="1406"/>
      <c r="N44" s="1395"/>
      <c r="O44" s="1383"/>
      <c r="P44" s="1385"/>
      <c r="Q44" s="1397"/>
      <c r="R44" s="1390"/>
      <c r="S44" s="1387"/>
      <c r="T44" s="1360"/>
    </row>
    <row r="45" spans="1:20" ht="14.25" customHeight="1">
      <c r="A45" s="1413"/>
      <c r="B45" s="1416" t="s">
        <v>745</v>
      </c>
      <c r="C45" s="1418"/>
      <c r="D45" s="1392">
        <v>4</v>
      </c>
      <c r="E45" s="1374"/>
      <c r="F45" s="1376"/>
      <c r="G45" s="1378"/>
      <c r="H45" s="1372"/>
      <c r="I45" s="1374"/>
      <c r="J45" s="1376"/>
      <c r="K45" s="1378"/>
      <c r="L45" s="1372"/>
      <c r="M45" s="1380">
        <v>2</v>
      </c>
      <c r="N45" s="1398">
        <v>2</v>
      </c>
      <c r="O45" s="1400">
        <v>2</v>
      </c>
      <c r="P45" s="1370">
        <v>2</v>
      </c>
      <c r="Q45" s="1402"/>
      <c r="R45" s="1389"/>
      <c r="S45" s="1391"/>
      <c r="T45" s="1359"/>
    </row>
    <row r="46" spans="1:20" ht="14.25" customHeight="1">
      <c r="A46" s="1413"/>
      <c r="B46" s="1417"/>
      <c r="C46" s="1419"/>
      <c r="D46" s="1393"/>
      <c r="E46" s="1375"/>
      <c r="F46" s="1377"/>
      <c r="G46" s="1379"/>
      <c r="H46" s="1373"/>
      <c r="I46" s="1375"/>
      <c r="J46" s="1377"/>
      <c r="K46" s="1379"/>
      <c r="L46" s="1373"/>
      <c r="M46" s="1381"/>
      <c r="N46" s="1399"/>
      <c r="O46" s="1401"/>
      <c r="P46" s="1371"/>
      <c r="Q46" s="1397"/>
      <c r="R46" s="1390"/>
      <c r="S46" s="1387"/>
      <c r="T46" s="1360"/>
    </row>
    <row r="47" spans="1:20" ht="14.25" customHeight="1" thickBot="1">
      <c r="A47" s="1413"/>
      <c r="B47" s="851" t="s">
        <v>3</v>
      </c>
      <c r="C47" s="852"/>
      <c r="D47" s="853">
        <f>SUM(D43:D46)</f>
        <v>8</v>
      </c>
      <c r="E47" s="838">
        <v>0</v>
      </c>
      <c r="F47" s="839">
        <v>0</v>
      </c>
      <c r="G47" s="840">
        <v>0</v>
      </c>
      <c r="H47" s="841">
        <v>0</v>
      </c>
      <c r="I47" s="838">
        <f>SUM(I43:I46)</f>
        <v>2</v>
      </c>
      <c r="J47" s="839">
        <f>SUM(J43:J46)</f>
        <v>2</v>
      </c>
      <c r="K47" s="840">
        <f>SUM(K43:K46)</f>
        <v>2</v>
      </c>
      <c r="L47" s="841">
        <f>SUM(L43:L46)</f>
        <v>2</v>
      </c>
      <c r="M47" s="838">
        <f>SUM(M45)</f>
        <v>2</v>
      </c>
      <c r="N47" s="839">
        <f>SUM(N43:N46)</f>
        <v>2</v>
      </c>
      <c r="O47" s="842">
        <f>SUM(O43:O46)</f>
        <v>2</v>
      </c>
      <c r="P47" s="841">
        <f>SUM(P43:P46)</f>
        <v>2</v>
      </c>
      <c r="Q47" s="838">
        <v>0</v>
      </c>
      <c r="R47" s="839">
        <v>0</v>
      </c>
      <c r="S47" s="840">
        <v>0</v>
      </c>
      <c r="T47" s="854">
        <v>0</v>
      </c>
    </row>
    <row r="48" spans="1:20" ht="14.25" customHeight="1" thickBot="1">
      <c r="A48" s="1361" t="s">
        <v>40</v>
      </c>
      <c r="B48" s="1364" t="s">
        <v>746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5"/>
    </row>
    <row r="49" spans="1:20" ht="14.25" customHeight="1">
      <c r="A49" s="1361"/>
      <c r="B49" s="855" t="s">
        <v>747</v>
      </c>
      <c r="C49" s="856"/>
      <c r="D49" s="857">
        <v>3</v>
      </c>
      <c r="E49" s="844"/>
      <c r="F49" s="845"/>
      <c r="G49" s="846"/>
      <c r="H49" s="847"/>
      <c r="I49" s="844">
        <v>3</v>
      </c>
      <c r="J49" s="845">
        <v>3</v>
      </c>
      <c r="K49" s="846"/>
      <c r="L49" s="847"/>
      <c r="M49" s="844"/>
      <c r="N49" s="845"/>
      <c r="O49" s="846"/>
      <c r="P49" s="847"/>
      <c r="Q49" s="844"/>
      <c r="R49" s="845"/>
      <c r="S49" s="846"/>
      <c r="T49" s="847"/>
    </row>
    <row r="50" spans="1:20" ht="14.25" customHeight="1">
      <c r="A50" s="1361"/>
      <c r="B50" s="858" t="s">
        <v>13</v>
      </c>
      <c r="C50" s="859"/>
      <c r="D50" s="752">
        <v>3</v>
      </c>
      <c r="E50" s="753"/>
      <c r="F50" s="754"/>
      <c r="G50" s="755"/>
      <c r="H50" s="756"/>
      <c r="I50" s="753"/>
      <c r="J50" s="754"/>
      <c r="K50" s="829">
        <v>3</v>
      </c>
      <c r="L50" s="754">
        <v>3</v>
      </c>
      <c r="M50" s="844"/>
      <c r="N50" s="845"/>
      <c r="O50" s="846"/>
      <c r="P50" s="847"/>
      <c r="Q50" s="844"/>
      <c r="R50" s="845"/>
      <c r="S50" s="846"/>
      <c r="T50" s="847"/>
    </row>
    <row r="51" spans="1:20" ht="14.25" customHeight="1">
      <c r="A51" s="1361"/>
      <c r="B51" s="858" t="s">
        <v>14</v>
      </c>
      <c r="C51" s="859" t="s">
        <v>36</v>
      </c>
      <c r="D51" s="752">
        <v>3</v>
      </c>
      <c r="E51" s="753"/>
      <c r="F51" s="754"/>
      <c r="G51" s="755"/>
      <c r="H51" s="756"/>
      <c r="I51" s="753"/>
      <c r="J51" s="754"/>
      <c r="K51" s="755"/>
      <c r="L51" s="756"/>
      <c r="M51" s="860">
        <v>3</v>
      </c>
      <c r="N51" s="861">
        <v>3</v>
      </c>
      <c r="O51" s="755"/>
      <c r="P51" s="756"/>
      <c r="Q51" s="753"/>
      <c r="R51" s="754"/>
      <c r="S51" s="755"/>
      <c r="T51" s="756"/>
    </row>
    <row r="52" spans="1:20" ht="14.25" customHeight="1">
      <c r="A52" s="1361"/>
      <c r="B52" s="858" t="s">
        <v>15</v>
      </c>
      <c r="C52" s="859"/>
      <c r="D52" s="752">
        <v>3</v>
      </c>
      <c r="E52" s="753"/>
      <c r="F52" s="754"/>
      <c r="G52" s="755"/>
      <c r="H52" s="756"/>
      <c r="I52" s="753"/>
      <c r="J52" s="754"/>
      <c r="K52" s="829"/>
      <c r="L52" s="862"/>
      <c r="M52" s="844"/>
      <c r="N52" s="845"/>
      <c r="O52" s="846">
        <v>3</v>
      </c>
      <c r="P52" s="847">
        <v>3</v>
      </c>
      <c r="Q52" s="844"/>
      <c r="R52" s="845"/>
      <c r="S52" s="846"/>
      <c r="T52" s="847"/>
    </row>
    <row r="53" spans="1:20" ht="14.25" customHeight="1">
      <c r="A53" s="1361"/>
      <c r="B53" s="863" t="s">
        <v>748</v>
      </c>
      <c r="C53" s="751" t="s">
        <v>36</v>
      </c>
      <c r="D53" s="752">
        <v>3</v>
      </c>
      <c r="E53" s="770"/>
      <c r="F53" s="771"/>
      <c r="G53" s="772"/>
      <c r="H53" s="773"/>
      <c r="I53" s="770"/>
      <c r="J53" s="771"/>
      <c r="K53" s="772"/>
      <c r="L53" s="773"/>
      <c r="M53" s="864"/>
      <c r="N53" s="865"/>
      <c r="O53" s="772"/>
      <c r="P53" s="773"/>
      <c r="Q53" s="770">
        <v>3</v>
      </c>
      <c r="R53" s="771">
        <v>3</v>
      </c>
      <c r="S53" s="772"/>
      <c r="T53" s="773"/>
    </row>
    <row r="54" spans="1:20" ht="14.25" customHeight="1" thickBot="1">
      <c r="A54" s="1361"/>
      <c r="B54" s="866" t="s">
        <v>749</v>
      </c>
      <c r="C54" s="867" t="s">
        <v>36</v>
      </c>
      <c r="D54" s="868">
        <v>3</v>
      </c>
      <c r="E54" s="770"/>
      <c r="F54" s="771"/>
      <c r="G54" s="772"/>
      <c r="H54" s="773"/>
      <c r="I54" s="770"/>
      <c r="J54" s="771"/>
      <c r="K54" s="772"/>
      <c r="L54" s="773"/>
      <c r="M54" s="770"/>
      <c r="N54" s="771"/>
      <c r="O54" s="772"/>
      <c r="P54" s="773"/>
      <c r="Q54" s="770"/>
      <c r="R54" s="771"/>
      <c r="S54" s="772">
        <v>3</v>
      </c>
      <c r="T54" s="773">
        <v>3</v>
      </c>
    </row>
    <row r="55" spans="1:20" ht="14.25" customHeight="1" thickBot="1">
      <c r="A55" s="1362"/>
      <c r="B55" s="779" t="s">
        <v>3</v>
      </c>
      <c r="C55" s="780"/>
      <c r="D55" s="803">
        <f>SUM(D49:D54)</f>
        <v>18</v>
      </c>
      <c r="E55" s="782">
        <v>0</v>
      </c>
      <c r="F55" s="783">
        <v>0</v>
      </c>
      <c r="G55" s="784">
        <v>0</v>
      </c>
      <c r="H55" s="785">
        <v>0</v>
      </c>
      <c r="I55" s="869">
        <f aca="true" t="shared" si="1" ref="I55:T55">SUM(I49:I54)</f>
        <v>3</v>
      </c>
      <c r="J55" s="870">
        <f t="shared" si="1"/>
        <v>3</v>
      </c>
      <c r="K55" s="784">
        <f t="shared" si="1"/>
        <v>3</v>
      </c>
      <c r="L55" s="785">
        <f t="shared" si="1"/>
        <v>3</v>
      </c>
      <c r="M55" s="869">
        <f t="shared" si="1"/>
        <v>3</v>
      </c>
      <c r="N55" s="870">
        <f t="shared" si="1"/>
        <v>3</v>
      </c>
      <c r="O55" s="784">
        <f t="shared" si="1"/>
        <v>3</v>
      </c>
      <c r="P55" s="871">
        <f t="shared" si="1"/>
        <v>3</v>
      </c>
      <c r="Q55" s="869">
        <f t="shared" si="1"/>
        <v>3</v>
      </c>
      <c r="R55" s="870">
        <f t="shared" si="1"/>
        <v>3</v>
      </c>
      <c r="S55" s="784">
        <f t="shared" si="1"/>
        <v>3</v>
      </c>
      <c r="T55" s="785">
        <f t="shared" si="1"/>
        <v>3</v>
      </c>
    </row>
    <row r="56" spans="1:20" ht="14.25" customHeight="1" thickBot="1">
      <c r="A56" s="1362"/>
      <c r="B56" s="1366" t="s">
        <v>572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8"/>
    </row>
    <row r="57" spans="1:248" s="521" customFormat="1" ht="14.25" customHeight="1" thickBot="1">
      <c r="A57" s="1361"/>
      <c r="B57" s="972" t="s">
        <v>750</v>
      </c>
      <c r="C57" s="867" t="s">
        <v>36</v>
      </c>
      <c r="D57" s="857">
        <v>3</v>
      </c>
      <c r="E57" s="844"/>
      <c r="F57" s="845"/>
      <c r="G57" s="846"/>
      <c r="H57" s="847"/>
      <c r="I57" s="844">
        <v>3</v>
      </c>
      <c r="J57" s="845">
        <v>3</v>
      </c>
      <c r="K57" s="846"/>
      <c r="L57" s="847"/>
      <c r="M57" s="872"/>
      <c r="N57" s="873"/>
      <c r="O57" s="874"/>
      <c r="P57" s="875"/>
      <c r="Q57" s="872"/>
      <c r="R57" s="873"/>
      <c r="S57" s="874"/>
      <c r="T57" s="87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355"/>
      <c r="CW57" s="355"/>
      <c r="CX57" s="355"/>
      <c r="CY57" s="355"/>
      <c r="CZ57" s="355"/>
      <c r="DA57" s="355"/>
      <c r="DB57" s="355"/>
      <c r="DC57" s="355"/>
      <c r="DD57" s="355"/>
      <c r="DE57" s="355"/>
      <c r="DF57" s="355"/>
      <c r="DG57" s="355"/>
      <c r="DH57" s="355"/>
      <c r="DI57" s="355"/>
      <c r="DJ57" s="355"/>
      <c r="DK57" s="355"/>
      <c r="DL57" s="355"/>
      <c r="DM57" s="355"/>
      <c r="DN57" s="355"/>
      <c r="DO57" s="355"/>
      <c r="DP57" s="355"/>
      <c r="DQ57" s="355"/>
      <c r="DR57" s="355"/>
      <c r="DS57" s="355"/>
      <c r="DT57" s="355"/>
      <c r="DU57" s="355"/>
      <c r="DV57" s="355"/>
      <c r="DW57" s="355"/>
      <c r="DX57" s="355"/>
      <c r="DY57" s="355"/>
      <c r="DZ57" s="355"/>
      <c r="EA57" s="355"/>
      <c r="EB57" s="355"/>
      <c r="EC57" s="355"/>
      <c r="ED57" s="355"/>
      <c r="EE57" s="355"/>
      <c r="EF57" s="355"/>
      <c r="EG57" s="355"/>
      <c r="EH57" s="355"/>
      <c r="EI57" s="355"/>
      <c r="EJ57" s="355"/>
      <c r="EK57" s="355"/>
      <c r="EL57" s="355"/>
      <c r="EM57" s="355"/>
      <c r="EN57" s="355"/>
      <c r="EO57" s="355"/>
      <c r="EP57" s="355"/>
      <c r="EQ57" s="355"/>
      <c r="ER57" s="355"/>
      <c r="ES57" s="355"/>
      <c r="ET57" s="355"/>
      <c r="EU57" s="355"/>
      <c r="EV57" s="355"/>
      <c r="EW57" s="355"/>
      <c r="EX57" s="355"/>
      <c r="EY57" s="355"/>
      <c r="EZ57" s="355"/>
      <c r="FA57" s="355"/>
      <c r="FB57" s="355"/>
      <c r="FC57" s="355"/>
      <c r="FD57" s="355"/>
      <c r="FE57" s="355"/>
      <c r="FF57" s="355"/>
      <c r="FG57" s="355"/>
      <c r="FH57" s="355"/>
      <c r="FI57" s="355"/>
      <c r="FJ57" s="355"/>
      <c r="FK57" s="355"/>
      <c r="FL57" s="355"/>
      <c r="FM57" s="355"/>
      <c r="FN57" s="355"/>
      <c r="FO57" s="355"/>
      <c r="FP57" s="355"/>
      <c r="FQ57" s="355"/>
      <c r="FR57" s="355"/>
      <c r="FS57" s="355"/>
      <c r="FT57" s="355"/>
      <c r="FU57" s="355"/>
      <c r="FV57" s="355"/>
      <c r="FW57" s="355"/>
      <c r="FX57" s="355"/>
      <c r="FY57" s="355"/>
      <c r="FZ57" s="355"/>
      <c r="GA57" s="355"/>
      <c r="GB57" s="355"/>
      <c r="GC57" s="355"/>
      <c r="GD57" s="355"/>
      <c r="GE57" s="355"/>
      <c r="GF57" s="355"/>
      <c r="GG57" s="355"/>
      <c r="GH57" s="355"/>
      <c r="GI57" s="355"/>
      <c r="GJ57" s="355"/>
      <c r="GK57" s="355"/>
      <c r="GL57" s="355"/>
      <c r="GM57" s="355"/>
      <c r="GN57" s="355"/>
      <c r="GO57" s="355"/>
      <c r="GP57" s="355"/>
      <c r="GQ57" s="355"/>
      <c r="GR57" s="355"/>
      <c r="GS57" s="355"/>
      <c r="GT57" s="355"/>
      <c r="GU57" s="355"/>
      <c r="GV57" s="355"/>
      <c r="GW57" s="355"/>
      <c r="GX57" s="355"/>
      <c r="GY57" s="355"/>
      <c r="GZ57" s="355"/>
      <c r="HA57" s="355"/>
      <c r="HB57" s="355"/>
      <c r="HC57" s="355"/>
      <c r="HD57" s="355"/>
      <c r="HE57" s="355"/>
      <c r="HF57" s="355"/>
      <c r="HG57" s="355"/>
      <c r="HH57" s="355"/>
      <c r="HI57" s="355"/>
      <c r="HJ57" s="355"/>
      <c r="HK57" s="355"/>
      <c r="HL57" s="355"/>
      <c r="HM57" s="355"/>
      <c r="HN57" s="355"/>
      <c r="HO57" s="355"/>
      <c r="HP57" s="355"/>
      <c r="HQ57" s="355"/>
      <c r="HR57" s="355"/>
      <c r="HS57" s="355"/>
      <c r="HT57" s="355"/>
      <c r="HU57" s="355"/>
      <c r="HV57" s="355"/>
      <c r="HW57" s="355"/>
      <c r="HX57" s="355"/>
      <c r="HY57" s="355"/>
      <c r="HZ57" s="355"/>
      <c r="IA57" s="355"/>
      <c r="IB57" s="355"/>
      <c r="IC57" s="355"/>
      <c r="ID57" s="355"/>
      <c r="IE57" s="355"/>
      <c r="IF57" s="355"/>
      <c r="IG57" s="355"/>
      <c r="IH57" s="355"/>
      <c r="II57" s="355"/>
      <c r="IJ57" s="355"/>
      <c r="IK57" s="355"/>
      <c r="IL57" s="355"/>
      <c r="IM57" s="355"/>
      <c r="IN57" s="355"/>
    </row>
    <row r="58" spans="1:248" ht="12.75" customHeight="1">
      <c r="A58" s="1361"/>
      <c r="B58" s="973" t="s">
        <v>16</v>
      </c>
      <c r="C58" s="867"/>
      <c r="D58" s="752">
        <v>3</v>
      </c>
      <c r="E58" s="753"/>
      <c r="F58" s="876"/>
      <c r="G58" s="877"/>
      <c r="H58" s="878"/>
      <c r="I58" s="879"/>
      <c r="J58" s="876"/>
      <c r="K58" s="755">
        <v>3</v>
      </c>
      <c r="L58" s="756">
        <v>3</v>
      </c>
      <c r="M58" s="753"/>
      <c r="N58" s="754"/>
      <c r="O58" s="755"/>
      <c r="P58" s="756"/>
      <c r="Q58" s="879"/>
      <c r="R58" s="876"/>
      <c r="S58" s="877"/>
      <c r="T58" s="878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5"/>
      <c r="CX58" s="355"/>
      <c r="CY58" s="355"/>
      <c r="CZ58" s="355"/>
      <c r="DA58" s="355"/>
      <c r="DB58" s="355"/>
      <c r="DC58" s="355"/>
      <c r="DD58" s="355"/>
      <c r="DE58" s="355"/>
      <c r="DF58" s="355"/>
      <c r="DG58" s="355"/>
      <c r="DH58" s="355"/>
      <c r="DI58" s="355"/>
      <c r="DJ58" s="355"/>
      <c r="DK58" s="355"/>
      <c r="DL58" s="355"/>
      <c r="DM58" s="355"/>
      <c r="DN58" s="355"/>
      <c r="DO58" s="355"/>
      <c r="DP58" s="355"/>
      <c r="DQ58" s="355"/>
      <c r="DR58" s="355"/>
      <c r="DS58" s="355"/>
      <c r="DT58" s="355"/>
      <c r="DU58" s="355"/>
      <c r="DV58" s="355"/>
      <c r="DW58" s="355"/>
      <c r="DX58" s="355"/>
      <c r="DY58" s="355"/>
      <c r="DZ58" s="355"/>
      <c r="EA58" s="355"/>
      <c r="EB58" s="355"/>
      <c r="EC58" s="355"/>
      <c r="ED58" s="355"/>
      <c r="EE58" s="355"/>
      <c r="EF58" s="355"/>
      <c r="EG58" s="355"/>
      <c r="EH58" s="355"/>
      <c r="EI58" s="355"/>
      <c r="EJ58" s="355"/>
      <c r="EK58" s="355"/>
      <c r="EL58" s="355"/>
      <c r="EM58" s="355"/>
      <c r="EN58" s="355"/>
      <c r="EO58" s="355"/>
      <c r="EP58" s="355"/>
      <c r="EQ58" s="355"/>
      <c r="ER58" s="355"/>
      <c r="ES58" s="355"/>
      <c r="ET58" s="355"/>
      <c r="EU58" s="355"/>
      <c r="EV58" s="355"/>
      <c r="EW58" s="355"/>
      <c r="EX58" s="355"/>
      <c r="EY58" s="355"/>
      <c r="EZ58" s="355"/>
      <c r="FA58" s="355"/>
      <c r="FB58" s="355"/>
      <c r="FC58" s="355"/>
      <c r="FD58" s="355"/>
      <c r="FE58" s="355"/>
      <c r="FF58" s="355"/>
      <c r="FG58" s="355"/>
      <c r="FH58" s="355"/>
      <c r="FI58" s="355"/>
      <c r="FJ58" s="355"/>
      <c r="FK58" s="355"/>
      <c r="FL58" s="355"/>
      <c r="FM58" s="355"/>
      <c r="FN58" s="355"/>
      <c r="FO58" s="355"/>
      <c r="FP58" s="355"/>
      <c r="FQ58" s="355"/>
      <c r="FR58" s="355"/>
      <c r="FS58" s="355"/>
      <c r="FT58" s="355"/>
      <c r="FU58" s="355"/>
      <c r="FV58" s="355"/>
      <c r="FW58" s="355"/>
      <c r="FX58" s="355"/>
      <c r="FY58" s="355"/>
      <c r="FZ58" s="355"/>
      <c r="GA58" s="355"/>
      <c r="GB58" s="355"/>
      <c r="GC58" s="355"/>
      <c r="GD58" s="355"/>
      <c r="GE58" s="355"/>
      <c r="GF58" s="355"/>
      <c r="GG58" s="355"/>
      <c r="GH58" s="355"/>
      <c r="GI58" s="355"/>
      <c r="GJ58" s="355"/>
      <c r="GK58" s="355"/>
      <c r="GL58" s="355"/>
      <c r="GM58" s="355"/>
      <c r="GN58" s="355"/>
      <c r="GO58" s="355"/>
      <c r="GP58" s="355"/>
      <c r="GQ58" s="355"/>
      <c r="GR58" s="355"/>
      <c r="GS58" s="355"/>
      <c r="GT58" s="355"/>
      <c r="GU58" s="355"/>
      <c r="GV58" s="355"/>
      <c r="GW58" s="355"/>
      <c r="GX58" s="355"/>
      <c r="GY58" s="355"/>
      <c r="GZ58" s="355"/>
      <c r="HA58" s="355"/>
      <c r="HB58" s="355"/>
      <c r="HC58" s="355"/>
      <c r="HD58" s="355"/>
      <c r="HE58" s="355"/>
      <c r="HF58" s="355"/>
      <c r="HG58" s="355"/>
      <c r="HH58" s="355"/>
      <c r="HI58" s="355"/>
      <c r="HJ58" s="355"/>
      <c r="HK58" s="355"/>
      <c r="HL58" s="355"/>
      <c r="HM58" s="355"/>
      <c r="HN58" s="355"/>
      <c r="HO58" s="355"/>
      <c r="HP58" s="355"/>
      <c r="HQ58" s="355"/>
      <c r="HR58" s="355"/>
      <c r="HS58" s="355"/>
      <c r="HT58" s="355"/>
      <c r="HU58" s="355"/>
      <c r="HV58" s="355"/>
      <c r="HW58" s="355"/>
      <c r="HX58" s="355"/>
      <c r="HY58" s="355"/>
      <c r="HZ58" s="355"/>
      <c r="IA58" s="355"/>
      <c r="IB58" s="355"/>
      <c r="IC58" s="355"/>
      <c r="ID58" s="355"/>
      <c r="IE58" s="355"/>
      <c r="IF58" s="355"/>
      <c r="IG58" s="355"/>
      <c r="IH58" s="355"/>
      <c r="II58" s="355"/>
      <c r="IJ58" s="355"/>
      <c r="IK58" s="355"/>
      <c r="IL58" s="355"/>
      <c r="IM58" s="355"/>
      <c r="IN58" s="355"/>
    </row>
    <row r="59" spans="1:108" ht="15" customHeight="1">
      <c r="A59" s="1361"/>
      <c r="B59" s="972" t="s">
        <v>751</v>
      </c>
      <c r="C59" s="880" t="s">
        <v>36</v>
      </c>
      <c r="D59" s="752">
        <v>3</v>
      </c>
      <c r="E59" s="753"/>
      <c r="F59" s="876"/>
      <c r="G59" s="877"/>
      <c r="H59" s="878"/>
      <c r="I59" s="879"/>
      <c r="J59" s="876"/>
      <c r="K59" s="877"/>
      <c r="L59" s="878"/>
      <c r="M59" s="753">
        <v>3</v>
      </c>
      <c r="N59" s="754">
        <v>3</v>
      </c>
      <c r="O59" s="755"/>
      <c r="P59" s="756"/>
      <c r="Q59" s="879"/>
      <c r="R59" s="876"/>
      <c r="S59" s="877"/>
      <c r="T59" s="878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</row>
    <row r="60" spans="1:20" ht="15" customHeight="1">
      <c r="A60" s="1361"/>
      <c r="B60" s="972" t="s">
        <v>17</v>
      </c>
      <c r="C60" s="880" t="s">
        <v>36</v>
      </c>
      <c r="D60" s="752">
        <v>3</v>
      </c>
      <c r="E60" s="753"/>
      <c r="F60" s="876"/>
      <c r="G60" s="877"/>
      <c r="H60" s="878"/>
      <c r="I60" s="879"/>
      <c r="J60" s="876"/>
      <c r="K60" s="877"/>
      <c r="L60" s="878"/>
      <c r="M60" s="753"/>
      <c r="N60" s="754"/>
      <c r="O60" s="755">
        <v>3</v>
      </c>
      <c r="P60" s="756">
        <v>3</v>
      </c>
      <c r="Q60" s="753"/>
      <c r="R60" s="754"/>
      <c r="S60" s="755"/>
      <c r="T60" s="756"/>
    </row>
    <row r="61" spans="1:20" ht="15" customHeight="1">
      <c r="A61" s="1361"/>
      <c r="B61" s="972" t="s">
        <v>18</v>
      </c>
      <c r="C61" s="880"/>
      <c r="D61" s="752">
        <v>3</v>
      </c>
      <c r="E61" s="753"/>
      <c r="F61" s="876"/>
      <c r="G61" s="877"/>
      <c r="H61" s="878"/>
      <c r="I61" s="879"/>
      <c r="J61" s="876"/>
      <c r="K61" s="877"/>
      <c r="L61" s="878"/>
      <c r="M61" s="753"/>
      <c r="N61" s="754"/>
      <c r="O61" s="755"/>
      <c r="P61" s="756"/>
      <c r="Q61" s="753">
        <v>3</v>
      </c>
      <c r="R61" s="754">
        <v>3</v>
      </c>
      <c r="S61" s="755"/>
      <c r="T61" s="756"/>
    </row>
    <row r="62" spans="1:20" ht="15" customHeight="1" thickBot="1">
      <c r="A62" s="1361"/>
      <c r="B62" s="974" t="s">
        <v>752</v>
      </c>
      <c r="C62" s="880" t="s">
        <v>36</v>
      </c>
      <c r="D62" s="769">
        <v>3</v>
      </c>
      <c r="E62" s="770"/>
      <c r="F62" s="881"/>
      <c r="G62" s="882"/>
      <c r="H62" s="883"/>
      <c r="I62" s="884"/>
      <c r="J62" s="881"/>
      <c r="K62" s="882"/>
      <c r="L62" s="883"/>
      <c r="M62" s="884"/>
      <c r="N62" s="881"/>
      <c r="O62" s="882"/>
      <c r="P62" s="883"/>
      <c r="Q62" s="770"/>
      <c r="R62" s="771"/>
      <c r="S62" s="772">
        <v>3</v>
      </c>
      <c r="T62" s="773">
        <v>3</v>
      </c>
    </row>
    <row r="63" spans="1:20" ht="15" customHeight="1" thickBot="1">
      <c r="A63" s="1362"/>
      <c r="B63" s="779" t="s">
        <v>3</v>
      </c>
      <c r="C63" s="885"/>
      <c r="D63" s="886">
        <f>SUM(D57:D62)</f>
        <v>18</v>
      </c>
      <c r="E63" s="887">
        <v>0</v>
      </c>
      <c r="F63" s="888">
        <v>0</v>
      </c>
      <c r="G63" s="887">
        <v>0</v>
      </c>
      <c r="H63" s="889">
        <v>0</v>
      </c>
      <c r="I63" s="887">
        <f aca="true" t="shared" si="2" ref="I63:T63">SUM(I57:I62)</f>
        <v>3</v>
      </c>
      <c r="J63" s="888">
        <f t="shared" si="2"/>
        <v>3</v>
      </c>
      <c r="K63" s="890">
        <f t="shared" si="2"/>
        <v>3</v>
      </c>
      <c r="L63" s="889">
        <f t="shared" si="2"/>
        <v>3</v>
      </c>
      <c r="M63" s="887">
        <f t="shared" si="2"/>
        <v>3</v>
      </c>
      <c r="N63" s="888">
        <f t="shared" si="2"/>
        <v>3</v>
      </c>
      <c r="O63" s="891">
        <f t="shared" si="2"/>
        <v>3</v>
      </c>
      <c r="P63" s="892">
        <f t="shared" si="2"/>
        <v>3</v>
      </c>
      <c r="Q63" s="893">
        <f t="shared" si="2"/>
        <v>3</v>
      </c>
      <c r="R63" s="888">
        <f t="shared" si="2"/>
        <v>3</v>
      </c>
      <c r="S63" s="891">
        <f t="shared" si="2"/>
        <v>3</v>
      </c>
      <c r="T63" s="889">
        <f t="shared" si="2"/>
        <v>3</v>
      </c>
    </row>
    <row r="64" spans="1:20" ht="15" customHeight="1" thickBot="1">
      <c r="A64" s="1362"/>
      <c r="B64" s="1366" t="s">
        <v>19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5"/>
    </row>
    <row r="65" spans="1:20" ht="15" customHeight="1">
      <c r="A65" s="1362"/>
      <c r="B65" s="967" t="s">
        <v>20</v>
      </c>
      <c r="C65" s="816"/>
      <c r="D65" s="817">
        <v>4</v>
      </c>
      <c r="E65" s="844">
        <v>2</v>
      </c>
      <c r="F65" s="845">
        <v>2</v>
      </c>
      <c r="G65" s="846">
        <v>2</v>
      </c>
      <c r="H65" s="847">
        <v>2</v>
      </c>
      <c r="I65" s="894"/>
      <c r="J65" s="895"/>
      <c r="K65" s="896"/>
      <c r="L65" s="897"/>
      <c r="M65" s="896"/>
      <c r="N65" s="895"/>
      <c r="O65" s="896"/>
      <c r="P65" s="897"/>
      <c r="Q65" s="896"/>
      <c r="R65" s="895"/>
      <c r="S65" s="896"/>
      <c r="T65" s="897"/>
    </row>
    <row r="66" spans="1:20" ht="12.75" customHeight="1">
      <c r="A66" s="1362"/>
      <c r="B66" s="968" t="s">
        <v>21</v>
      </c>
      <c r="C66" s="826"/>
      <c r="D66" s="752">
        <v>2</v>
      </c>
      <c r="E66" s="753"/>
      <c r="F66" s="754"/>
      <c r="G66" s="755"/>
      <c r="H66" s="756"/>
      <c r="I66" s="844">
        <v>2</v>
      </c>
      <c r="J66" s="845">
        <v>2</v>
      </c>
      <c r="K66" s="898"/>
      <c r="L66" s="899"/>
      <c r="M66" s="900"/>
      <c r="N66" s="901"/>
      <c r="O66" s="900"/>
      <c r="P66" s="899"/>
      <c r="Q66" s="900"/>
      <c r="R66" s="901"/>
      <c r="S66" s="900"/>
      <c r="T66" s="899"/>
    </row>
    <row r="67" spans="1:20" ht="15" customHeight="1">
      <c r="A67" s="1362"/>
      <c r="B67" s="969" t="s">
        <v>22</v>
      </c>
      <c r="C67" s="826"/>
      <c r="D67" s="752">
        <v>4</v>
      </c>
      <c r="E67" s="753"/>
      <c r="F67" s="754"/>
      <c r="G67" s="905"/>
      <c r="H67" s="765"/>
      <c r="I67" s="753">
        <v>2</v>
      </c>
      <c r="J67" s="754">
        <v>2</v>
      </c>
      <c r="K67" s="755">
        <v>2</v>
      </c>
      <c r="L67" s="756">
        <v>2</v>
      </c>
      <c r="M67" s="902"/>
      <c r="N67" s="904"/>
      <c r="O67" s="902"/>
      <c r="P67" s="903"/>
      <c r="Q67" s="902"/>
      <c r="R67" s="904"/>
      <c r="S67" s="902"/>
      <c r="T67" s="903"/>
    </row>
    <row r="68" spans="1:20" ht="15" customHeight="1">
      <c r="A68" s="1362"/>
      <c r="B68" s="969" t="s">
        <v>23</v>
      </c>
      <c r="C68" s="826"/>
      <c r="D68" s="752">
        <v>2</v>
      </c>
      <c r="E68" s="753"/>
      <c r="F68" s="754"/>
      <c r="G68" s="755"/>
      <c r="H68" s="756"/>
      <c r="I68" s="753"/>
      <c r="J68" s="754"/>
      <c r="K68" s="755">
        <v>2</v>
      </c>
      <c r="L68" s="756">
        <v>2</v>
      </c>
      <c r="M68" s="900"/>
      <c r="N68" s="901"/>
      <c r="O68" s="900"/>
      <c r="P68" s="899"/>
      <c r="Q68" s="900"/>
      <c r="R68" s="901"/>
      <c r="S68" s="900"/>
      <c r="T68" s="899"/>
    </row>
    <row r="69" spans="1:20" ht="15" customHeight="1">
      <c r="A69" s="1362"/>
      <c r="B69" s="969" t="s">
        <v>1026</v>
      </c>
      <c r="C69" s="826"/>
      <c r="D69" s="752">
        <v>2</v>
      </c>
      <c r="E69" s="753"/>
      <c r="F69" s="754"/>
      <c r="G69" s="755"/>
      <c r="H69" s="756"/>
      <c r="I69" s="753"/>
      <c r="J69" s="754"/>
      <c r="K69" s="755"/>
      <c r="L69" s="756"/>
      <c r="M69" s="959">
        <v>2</v>
      </c>
      <c r="N69" s="960">
        <v>2</v>
      </c>
      <c r="O69" s="900"/>
      <c r="P69" s="899"/>
      <c r="Q69" s="900"/>
      <c r="R69" s="901"/>
      <c r="S69" s="900"/>
      <c r="T69" s="899"/>
    </row>
    <row r="70" spans="1:20" ht="15" customHeight="1">
      <c r="A70" s="1362"/>
      <c r="B70" s="970" t="s">
        <v>24</v>
      </c>
      <c r="C70" s="751"/>
      <c r="D70" s="752">
        <v>2</v>
      </c>
      <c r="E70" s="753"/>
      <c r="F70" s="754"/>
      <c r="G70" s="755"/>
      <c r="H70" s="756"/>
      <c r="I70" s="753"/>
      <c r="J70" s="754"/>
      <c r="K70" s="755"/>
      <c r="L70" s="756"/>
      <c r="M70" s="753">
        <v>2</v>
      </c>
      <c r="N70" s="754">
        <v>2</v>
      </c>
      <c r="O70" s="900"/>
      <c r="P70" s="899"/>
      <c r="Q70" s="900"/>
      <c r="R70" s="901"/>
      <c r="S70" s="900"/>
      <c r="T70" s="899"/>
    </row>
    <row r="71" spans="1:20" ht="15" customHeight="1">
      <c r="A71" s="1362"/>
      <c r="B71" s="969" t="s">
        <v>25</v>
      </c>
      <c r="C71" s="859"/>
      <c r="D71" s="752">
        <v>2</v>
      </c>
      <c r="E71" s="753"/>
      <c r="F71" s="754"/>
      <c r="G71" s="755"/>
      <c r="H71" s="756"/>
      <c r="I71" s="753"/>
      <c r="J71" s="754"/>
      <c r="K71" s="755"/>
      <c r="L71" s="756"/>
      <c r="M71" s="753"/>
      <c r="N71" s="754"/>
      <c r="O71" s="755">
        <v>2</v>
      </c>
      <c r="P71" s="756">
        <v>2</v>
      </c>
      <c r="Q71" s="900"/>
      <c r="R71" s="901"/>
      <c r="S71" s="900"/>
      <c r="T71" s="899"/>
    </row>
    <row r="72" spans="1:20" ht="15" customHeight="1">
      <c r="A72" s="1362"/>
      <c r="B72" s="969" t="s">
        <v>26</v>
      </c>
      <c r="C72" s="906"/>
      <c r="D72" s="769">
        <v>4</v>
      </c>
      <c r="E72" s="770"/>
      <c r="F72" s="771"/>
      <c r="G72" s="772"/>
      <c r="H72" s="773"/>
      <c r="I72" s="770"/>
      <c r="J72" s="771"/>
      <c r="K72" s="772"/>
      <c r="L72" s="773"/>
      <c r="M72" s="770"/>
      <c r="N72" s="771"/>
      <c r="O72" s="772">
        <v>2</v>
      </c>
      <c r="P72" s="773">
        <v>2</v>
      </c>
      <c r="Q72" s="864">
        <v>2</v>
      </c>
      <c r="R72" s="865">
        <v>2</v>
      </c>
      <c r="S72" s="900"/>
      <c r="T72" s="899"/>
    </row>
    <row r="73" spans="1:20" ht="15" customHeight="1">
      <c r="A73" s="1362"/>
      <c r="B73" s="969" t="s">
        <v>753</v>
      </c>
      <c r="C73" s="826"/>
      <c r="D73" s="752">
        <v>4</v>
      </c>
      <c r="E73" s="860"/>
      <c r="F73" s="861"/>
      <c r="G73" s="907"/>
      <c r="H73" s="908"/>
      <c r="I73" s="753"/>
      <c r="J73" s="754"/>
      <c r="K73" s="755"/>
      <c r="L73" s="756"/>
      <c r="M73" s="753"/>
      <c r="N73" s="754"/>
      <c r="O73" s="755"/>
      <c r="P73" s="756"/>
      <c r="Q73" s="753">
        <v>2</v>
      </c>
      <c r="R73" s="754">
        <v>2</v>
      </c>
      <c r="S73" s="755">
        <v>2</v>
      </c>
      <c r="T73" s="756">
        <v>2</v>
      </c>
    </row>
    <row r="74" spans="1:20" ht="15" customHeight="1" thickBot="1">
      <c r="A74" s="1362"/>
      <c r="B74" s="971" t="s">
        <v>754</v>
      </c>
      <c r="C74" s="826" t="s">
        <v>36</v>
      </c>
      <c r="D74" s="752">
        <v>2</v>
      </c>
      <c r="E74" s="753"/>
      <c r="F74" s="754"/>
      <c r="G74" s="755"/>
      <c r="H74" s="756"/>
      <c r="I74" s="753"/>
      <c r="J74" s="754"/>
      <c r="K74" s="755"/>
      <c r="L74" s="756"/>
      <c r="M74" s="753"/>
      <c r="N74" s="754"/>
      <c r="O74" s="755"/>
      <c r="P74" s="756"/>
      <c r="Q74" s="753"/>
      <c r="R74" s="754"/>
      <c r="S74" s="755">
        <v>2</v>
      </c>
      <c r="T74" s="756">
        <v>2</v>
      </c>
    </row>
    <row r="75" spans="1:20" ht="15" customHeight="1" thickBot="1">
      <c r="A75" s="1362"/>
      <c r="B75" s="779" t="s">
        <v>3</v>
      </c>
      <c r="C75" s="780"/>
      <c r="D75" s="803">
        <f aca="true" t="shared" si="3" ref="D75:T75">SUM(D65:D74)</f>
        <v>28</v>
      </c>
      <c r="E75" s="869">
        <f t="shared" si="3"/>
        <v>2</v>
      </c>
      <c r="F75" s="870">
        <f t="shared" si="3"/>
        <v>2</v>
      </c>
      <c r="G75" s="784">
        <f t="shared" si="3"/>
        <v>2</v>
      </c>
      <c r="H75" s="785">
        <f t="shared" si="3"/>
        <v>2</v>
      </c>
      <c r="I75" s="869">
        <f t="shared" si="3"/>
        <v>4</v>
      </c>
      <c r="J75" s="870">
        <f t="shared" si="3"/>
        <v>4</v>
      </c>
      <c r="K75" s="784">
        <f t="shared" si="3"/>
        <v>4</v>
      </c>
      <c r="L75" s="785">
        <f t="shared" si="3"/>
        <v>4</v>
      </c>
      <c r="M75" s="869">
        <f t="shared" si="3"/>
        <v>4</v>
      </c>
      <c r="N75" s="783">
        <f t="shared" si="3"/>
        <v>4</v>
      </c>
      <c r="O75" s="909">
        <f t="shared" si="3"/>
        <v>4</v>
      </c>
      <c r="P75" s="785">
        <f t="shared" si="3"/>
        <v>4</v>
      </c>
      <c r="Q75" s="782">
        <f t="shared" si="3"/>
        <v>4</v>
      </c>
      <c r="R75" s="783">
        <f t="shared" si="3"/>
        <v>4</v>
      </c>
      <c r="S75" s="871">
        <f t="shared" si="3"/>
        <v>4</v>
      </c>
      <c r="T75" s="785">
        <f t="shared" si="3"/>
        <v>4</v>
      </c>
    </row>
    <row r="76" spans="1:20" ht="15" customHeight="1">
      <c r="A76" s="1361"/>
      <c r="B76" s="914" t="s">
        <v>27</v>
      </c>
      <c r="C76" s="856"/>
      <c r="D76" s="915">
        <v>4</v>
      </c>
      <c r="E76" s="848">
        <v>2</v>
      </c>
      <c r="F76" s="849">
        <v>2</v>
      </c>
      <c r="G76" s="850">
        <v>2</v>
      </c>
      <c r="H76" s="916">
        <v>2</v>
      </c>
      <c r="I76" s="912"/>
      <c r="J76" s="913"/>
      <c r="K76" s="912"/>
      <c r="L76" s="911"/>
      <c r="M76" s="912"/>
      <c r="N76" s="913"/>
      <c r="O76" s="912"/>
      <c r="P76" s="911"/>
      <c r="Q76" s="912"/>
      <c r="R76" s="913"/>
      <c r="S76" s="912"/>
      <c r="T76" s="911"/>
    </row>
    <row r="77" spans="1:20" ht="15" customHeight="1">
      <c r="A77" s="1361"/>
      <c r="B77" s="910" t="s">
        <v>755</v>
      </c>
      <c r="C77" s="826"/>
      <c r="D77" s="752">
        <v>2</v>
      </c>
      <c r="E77" s="753"/>
      <c r="F77" s="754"/>
      <c r="G77" s="755"/>
      <c r="H77" s="756"/>
      <c r="I77" s="753">
        <v>2</v>
      </c>
      <c r="J77" s="754">
        <v>2</v>
      </c>
      <c r="K77" s="755"/>
      <c r="L77" s="756"/>
      <c r="M77" s="757"/>
      <c r="N77" s="922"/>
      <c r="O77" s="919"/>
      <c r="P77" s="920"/>
      <c r="Q77" s="917"/>
      <c r="R77" s="918"/>
      <c r="S77" s="919"/>
      <c r="T77" s="921"/>
    </row>
    <row r="78" spans="1:20" ht="15" customHeight="1">
      <c r="A78" s="1361"/>
      <c r="B78" s="924" t="s">
        <v>28</v>
      </c>
      <c r="C78" s="859"/>
      <c r="D78" s="752">
        <v>2</v>
      </c>
      <c r="E78" s="753"/>
      <c r="F78" s="754"/>
      <c r="G78" s="755"/>
      <c r="H78" s="756"/>
      <c r="I78" s="753"/>
      <c r="J78" s="754"/>
      <c r="K78" s="755"/>
      <c r="L78" s="756"/>
      <c r="M78" s="860">
        <v>2</v>
      </c>
      <c r="N78" s="861">
        <v>2</v>
      </c>
      <c r="O78" s="759"/>
      <c r="P78" s="923"/>
      <c r="Q78" s="757"/>
      <c r="R78" s="922"/>
      <c r="S78" s="759"/>
      <c r="T78" s="760"/>
    </row>
    <row r="79" spans="1:20" ht="15" customHeight="1">
      <c r="A79" s="1361"/>
      <c r="B79" s="924" t="s">
        <v>29</v>
      </c>
      <c r="C79" s="859"/>
      <c r="D79" s="752">
        <v>2</v>
      </c>
      <c r="E79" s="753"/>
      <c r="F79" s="754"/>
      <c r="G79" s="755"/>
      <c r="H79" s="756"/>
      <c r="I79" s="753"/>
      <c r="J79" s="754"/>
      <c r="K79" s="755"/>
      <c r="L79" s="756"/>
      <c r="M79" s="860">
        <v>2</v>
      </c>
      <c r="N79" s="861">
        <v>2</v>
      </c>
      <c r="O79" s="759"/>
      <c r="P79" s="923"/>
      <c r="Q79" s="757"/>
      <c r="R79" s="922"/>
      <c r="S79" s="759"/>
      <c r="T79" s="760"/>
    </row>
    <row r="80" spans="1:20" ht="15" customHeight="1">
      <c r="A80" s="1361"/>
      <c r="B80" s="924" t="s">
        <v>30</v>
      </c>
      <c r="C80" s="859"/>
      <c r="D80" s="752">
        <v>2</v>
      </c>
      <c r="E80" s="753"/>
      <c r="F80" s="754"/>
      <c r="G80" s="755"/>
      <c r="H80" s="756"/>
      <c r="I80" s="753"/>
      <c r="J80" s="754"/>
      <c r="K80" s="755"/>
      <c r="L80" s="756"/>
      <c r="M80" s="860"/>
      <c r="N80" s="861"/>
      <c r="O80" s="755">
        <v>2</v>
      </c>
      <c r="P80" s="756">
        <v>2</v>
      </c>
      <c r="Q80" s="757"/>
      <c r="R80" s="922"/>
      <c r="S80" s="759"/>
      <c r="T80" s="760"/>
    </row>
    <row r="81" spans="1:20" ht="15" customHeight="1">
      <c r="A81" s="1361"/>
      <c r="B81" s="924" t="s">
        <v>756</v>
      </c>
      <c r="C81" s="859"/>
      <c r="D81" s="752">
        <v>0</v>
      </c>
      <c r="E81" s="753"/>
      <c r="F81" s="754"/>
      <c r="G81" s="755"/>
      <c r="H81" s="756"/>
      <c r="I81" s="753"/>
      <c r="J81" s="754"/>
      <c r="K81" s="755"/>
      <c r="L81" s="756"/>
      <c r="M81" s="753"/>
      <c r="N81" s="754"/>
      <c r="O81" s="755"/>
      <c r="P81" s="756"/>
      <c r="Q81" s="753">
        <v>0</v>
      </c>
      <c r="R81" s="754">
        <v>3</v>
      </c>
      <c r="S81" s="907"/>
      <c r="T81" s="756"/>
    </row>
    <row r="82" spans="1:20" ht="15" customHeight="1">
      <c r="A82" s="1361"/>
      <c r="B82" s="924" t="s">
        <v>757</v>
      </c>
      <c r="C82" s="859"/>
      <c r="D82" s="752">
        <v>0</v>
      </c>
      <c r="E82" s="753"/>
      <c r="F82" s="754"/>
      <c r="G82" s="755"/>
      <c r="H82" s="756"/>
      <c r="I82" s="753"/>
      <c r="J82" s="754"/>
      <c r="K82" s="755"/>
      <c r="L82" s="756"/>
      <c r="M82" s="753"/>
      <c r="N82" s="754"/>
      <c r="O82" s="755"/>
      <c r="P82" s="756"/>
      <c r="Q82" s="753"/>
      <c r="R82" s="754"/>
      <c r="S82" s="755">
        <v>0</v>
      </c>
      <c r="T82" s="756">
        <v>3</v>
      </c>
    </row>
    <row r="83" spans="1:20" ht="15" customHeight="1" thickBot="1">
      <c r="A83" s="1361"/>
      <c r="B83" s="925" t="s">
        <v>31</v>
      </c>
      <c r="C83" s="906"/>
      <c r="D83" s="769">
        <v>2</v>
      </c>
      <c r="E83" s="770"/>
      <c r="F83" s="771"/>
      <c r="G83" s="772"/>
      <c r="H83" s="773"/>
      <c r="I83" s="770"/>
      <c r="J83" s="771"/>
      <c r="K83" s="772"/>
      <c r="L83" s="773"/>
      <c r="M83" s="770"/>
      <c r="N83" s="771"/>
      <c r="O83" s="772"/>
      <c r="P83" s="773"/>
      <c r="Q83" s="770"/>
      <c r="R83" s="771"/>
      <c r="S83" s="772">
        <v>2</v>
      </c>
      <c r="T83" s="773">
        <v>2</v>
      </c>
    </row>
    <row r="84" spans="1:20" ht="15" customHeight="1" thickBot="1">
      <c r="A84" s="1363"/>
      <c r="B84" s="926" t="s">
        <v>90</v>
      </c>
      <c r="C84" s="927"/>
      <c r="D84" s="928">
        <f aca="true" t="shared" si="4" ref="D84:T84">SUM(D76:D83)</f>
        <v>14</v>
      </c>
      <c r="E84" s="929">
        <f t="shared" si="4"/>
        <v>2</v>
      </c>
      <c r="F84" s="930">
        <f t="shared" si="4"/>
        <v>2</v>
      </c>
      <c r="G84" s="931">
        <f t="shared" si="4"/>
        <v>2</v>
      </c>
      <c r="H84" s="928">
        <f t="shared" si="4"/>
        <v>2</v>
      </c>
      <c r="I84" s="929">
        <f t="shared" si="4"/>
        <v>2</v>
      </c>
      <c r="J84" s="930">
        <f t="shared" si="4"/>
        <v>2</v>
      </c>
      <c r="K84" s="931">
        <f t="shared" si="4"/>
        <v>0</v>
      </c>
      <c r="L84" s="928">
        <f t="shared" si="4"/>
        <v>0</v>
      </c>
      <c r="M84" s="929">
        <f t="shared" si="4"/>
        <v>4</v>
      </c>
      <c r="N84" s="930">
        <f t="shared" si="4"/>
        <v>4</v>
      </c>
      <c r="O84" s="931">
        <f t="shared" si="4"/>
        <v>2</v>
      </c>
      <c r="P84" s="928">
        <f t="shared" si="4"/>
        <v>2</v>
      </c>
      <c r="Q84" s="929">
        <f t="shared" si="4"/>
        <v>0</v>
      </c>
      <c r="R84" s="930">
        <f t="shared" si="4"/>
        <v>3</v>
      </c>
      <c r="S84" s="931">
        <f t="shared" si="4"/>
        <v>2</v>
      </c>
      <c r="T84" s="932">
        <f t="shared" si="4"/>
        <v>5</v>
      </c>
    </row>
    <row r="85" spans="1:20" ht="29.25" customHeight="1">
      <c r="A85" s="1369" t="s">
        <v>1040</v>
      </c>
      <c r="B85" s="1369"/>
      <c r="C85" s="1369"/>
      <c r="D85" s="1369"/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</row>
    <row r="86" spans="1:20" ht="15" customHeight="1">
      <c r="A86" s="933" t="s">
        <v>758</v>
      </c>
      <c r="B86" s="933"/>
      <c r="C86" s="175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</row>
    <row r="87" spans="1:20" ht="15" customHeight="1">
      <c r="A87" s="934" t="s">
        <v>759</v>
      </c>
      <c r="B87" s="934"/>
      <c r="C87" s="934"/>
      <c r="D87" s="934"/>
      <c r="E87" s="934"/>
      <c r="F87" s="934"/>
      <c r="G87" s="934"/>
      <c r="H87" s="934"/>
      <c r="I87" s="934"/>
      <c r="J87" s="934"/>
      <c r="K87" s="934"/>
      <c r="L87" s="934"/>
      <c r="M87" s="934"/>
      <c r="N87" s="934"/>
      <c r="O87" s="934"/>
      <c r="P87" s="934"/>
      <c r="Q87" s="934"/>
      <c r="R87" s="934"/>
      <c r="S87" s="934"/>
      <c r="T87" s="934"/>
    </row>
    <row r="88" spans="1:20" s="386" customFormat="1" ht="14.25" customHeight="1">
      <c r="A88" s="934" t="s">
        <v>760</v>
      </c>
      <c r="B88" s="934"/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</row>
    <row r="89" spans="1:20" ht="10.5" customHeight="1">
      <c r="A89" s="934" t="s">
        <v>761</v>
      </c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4"/>
      <c r="N89" s="934"/>
      <c r="O89" s="934"/>
      <c r="P89" s="934"/>
      <c r="Q89" s="934"/>
      <c r="R89" s="934"/>
      <c r="S89" s="934"/>
      <c r="T89" s="934"/>
    </row>
    <row r="90" spans="1:20" ht="13.5" customHeight="1">
      <c r="A90" s="935" t="s">
        <v>762</v>
      </c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</row>
    <row r="91" spans="1:20" ht="10.5">
      <c r="A91" s="935" t="s">
        <v>1034</v>
      </c>
      <c r="B91" s="934"/>
      <c r="C91" s="934"/>
      <c r="D91" s="934"/>
      <c r="E91" s="934"/>
      <c r="F91" s="934"/>
      <c r="G91" s="934"/>
      <c r="H91" s="934"/>
      <c r="I91" s="934"/>
      <c r="J91" s="934"/>
      <c r="K91" s="934"/>
      <c r="L91" s="934"/>
      <c r="M91" s="934"/>
      <c r="N91" s="934"/>
      <c r="O91" s="934"/>
      <c r="P91" s="934"/>
      <c r="Q91" s="934"/>
      <c r="R91" s="934"/>
      <c r="S91" s="934"/>
      <c r="T91" s="934"/>
    </row>
    <row r="92" spans="1:20" ht="10.5">
      <c r="A92" s="1356" t="s">
        <v>1035</v>
      </c>
      <c r="B92" s="1356"/>
      <c r="C92" s="1356"/>
      <c r="D92" s="1356"/>
      <c r="E92" s="1356"/>
      <c r="F92" s="1356"/>
      <c r="G92" s="1356"/>
      <c r="H92" s="1356"/>
      <c r="I92" s="1356"/>
      <c r="J92" s="1356"/>
      <c r="K92" s="1356"/>
      <c r="L92" s="1356"/>
      <c r="M92" s="1356"/>
      <c r="N92" s="1356"/>
      <c r="O92" s="1356"/>
      <c r="P92" s="1356"/>
      <c r="Q92" s="1356"/>
      <c r="R92" s="1356"/>
      <c r="S92" s="1356"/>
      <c r="T92" s="1356"/>
    </row>
    <row r="93" spans="1:20" ht="10.5">
      <c r="A93" s="935" t="s">
        <v>763</v>
      </c>
      <c r="B93" s="935"/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35"/>
      <c r="Q93" s="935"/>
      <c r="R93" s="935"/>
      <c r="S93" s="935"/>
      <c r="T93" s="935"/>
    </row>
    <row r="94" spans="1:20" ht="10.5">
      <c r="A94" s="1356" t="s">
        <v>1036</v>
      </c>
      <c r="B94" s="1356"/>
      <c r="C94" s="1356"/>
      <c r="D94" s="1356"/>
      <c r="E94" s="1356"/>
      <c r="F94" s="1356"/>
      <c r="G94" s="1356"/>
      <c r="H94" s="1356"/>
      <c r="I94" s="1356"/>
      <c r="J94" s="1356"/>
      <c r="K94" s="1356"/>
      <c r="L94" s="1356"/>
      <c r="M94" s="1356"/>
      <c r="N94" s="1356"/>
      <c r="O94" s="1356"/>
      <c r="P94" s="1356"/>
      <c r="Q94" s="1356"/>
      <c r="R94" s="1356"/>
      <c r="S94" s="1356"/>
      <c r="T94" s="1356"/>
    </row>
    <row r="95" spans="1:20" ht="10.5">
      <c r="A95" s="935" t="s">
        <v>1037</v>
      </c>
      <c r="B95" s="935"/>
      <c r="C95" s="935"/>
      <c r="D95" s="935"/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</row>
    <row r="96" spans="1:20" ht="10.5">
      <c r="A96" s="935" t="s">
        <v>1038</v>
      </c>
      <c r="B96" s="935"/>
      <c r="C96" s="935"/>
      <c r="D96" s="935"/>
      <c r="E96" s="935"/>
      <c r="F96" s="935"/>
      <c r="G96" s="935"/>
      <c r="H96" s="935"/>
      <c r="I96" s="935"/>
      <c r="J96" s="935"/>
      <c r="K96" s="935"/>
      <c r="L96" s="935"/>
      <c r="M96" s="935"/>
      <c r="N96" s="935"/>
      <c r="O96" s="935"/>
      <c r="P96" s="935"/>
      <c r="Q96" s="935"/>
      <c r="R96" s="935"/>
      <c r="S96" s="935"/>
      <c r="T96" s="935"/>
    </row>
    <row r="97" spans="1:20" ht="10.5">
      <c r="A97" s="1357" t="s">
        <v>1039</v>
      </c>
      <c r="B97" s="1358"/>
      <c r="C97" s="1358"/>
      <c r="D97" s="1358"/>
      <c r="E97" s="1358"/>
      <c r="F97" s="1358"/>
      <c r="G97" s="1358"/>
      <c r="H97" s="1358"/>
      <c r="I97" s="1358"/>
      <c r="J97" s="1358"/>
      <c r="K97" s="1358"/>
      <c r="L97" s="1358"/>
      <c r="M97" s="1358"/>
      <c r="N97" s="1358"/>
      <c r="O97" s="1358"/>
      <c r="P97" s="1358"/>
      <c r="Q97" s="1358"/>
      <c r="R97" s="1358"/>
      <c r="S97" s="1358"/>
      <c r="T97" s="1358"/>
    </row>
    <row r="98" spans="1:20" ht="12" customHeight="1">
      <c r="A98" s="936" t="s">
        <v>764</v>
      </c>
      <c r="B98" s="937"/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</row>
    <row r="99" spans="1:20" ht="10.5">
      <c r="A99" s="936" t="s">
        <v>765</v>
      </c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</row>
    <row r="100" spans="1:20" ht="12" customHeight="1">
      <c r="A100" s="936" t="s">
        <v>766</v>
      </c>
      <c r="B100" s="937"/>
      <c r="C100" s="937"/>
      <c r="D100" s="937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</row>
    <row r="101" spans="1:20" ht="16.5">
      <c r="A101" s="938"/>
      <c r="B101" s="938"/>
      <c r="C101" s="938"/>
      <c r="D101" s="938"/>
      <c r="E101" s="938"/>
      <c r="F101" s="938"/>
      <c r="G101" s="938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</row>
  </sheetData>
  <sheetProtection/>
  <mergeCells count="72">
    <mergeCell ref="A1:L2"/>
    <mergeCell ref="M4:T4"/>
    <mergeCell ref="M2:T2"/>
    <mergeCell ref="M3:T3"/>
    <mergeCell ref="I5:L5"/>
    <mergeCell ref="A8:A14"/>
    <mergeCell ref="M5:P5"/>
    <mergeCell ref="Q5:T5"/>
    <mergeCell ref="A5:A7"/>
    <mergeCell ref="B5:B7"/>
    <mergeCell ref="S6:T6"/>
    <mergeCell ref="O6:P6"/>
    <mergeCell ref="Q6:R6"/>
    <mergeCell ref="K6:L6"/>
    <mergeCell ref="A26:A41"/>
    <mergeCell ref="E6:F6"/>
    <mergeCell ref="G6:H6"/>
    <mergeCell ref="I6:J6"/>
    <mergeCell ref="C5:C7"/>
    <mergeCell ref="D5:D7"/>
    <mergeCell ref="E5:H5"/>
    <mergeCell ref="A15:A21"/>
    <mergeCell ref="R43:R44"/>
    <mergeCell ref="B42:T42"/>
    <mergeCell ref="B43:B44"/>
    <mergeCell ref="C43:C44"/>
    <mergeCell ref="K43:K44"/>
    <mergeCell ref="L43:L44"/>
    <mergeCell ref="I43:I44"/>
    <mergeCell ref="G43:G44"/>
    <mergeCell ref="H43:H44"/>
    <mergeCell ref="M43:M44"/>
    <mergeCell ref="A22:A25"/>
    <mergeCell ref="M6:N6"/>
    <mergeCell ref="A42:A47"/>
    <mergeCell ref="D43:D44"/>
    <mergeCell ref="E43:E44"/>
    <mergeCell ref="F43:F44"/>
    <mergeCell ref="B45:B46"/>
    <mergeCell ref="C45:C46"/>
    <mergeCell ref="D45:D46"/>
    <mergeCell ref="N43:N44"/>
    <mergeCell ref="E45:E46"/>
    <mergeCell ref="Q43:Q44"/>
    <mergeCell ref="N45:N46"/>
    <mergeCell ref="O45:O46"/>
    <mergeCell ref="Q45:Q46"/>
    <mergeCell ref="F45:F46"/>
    <mergeCell ref="G45:G46"/>
    <mergeCell ref="J43:J44"/>
    <mergeCell ref="O43:O44"/>
    <mergeCell ref="P43:P44"/>
    <mergeCell ref="S43:S44"/>
    <mergeCell ref="T43:T44"/>
    <mergeCell ref="R45:R46"/>
    <mergeCell ref="S45:S46"/>
    <mergeCell ref="H45:H46"/>
    <mergeCell ref="I45:I46"/>
    <mergeCell ref="J45:J46"/>
    <mergeCell ref="K45:K46"/>
    <mergeCell ref="L45:L46"/>
    <mergeCell ref="M45:M46"/>
    <mergeCell ref="A92:T92"/>
    <mergeCell ref="A94:T94"/>
    <mergeCell ref="A97:T97"/>
    <mergeCell ref="T45:T46"/>
    <mergeCell ref="A48:A84"/>
    <mergeCell ref="B48:T48"/>
    <mergeCell ref="B56:T56"/>
    <mergeCell ref="B64:T64"/>
    <mergeCell ref="A85:T85"/>
    <mergeCell ref="P45:P4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101"/>
  <sheetViews>
    <sheetView zoomScalePageLayoutView="0" workbookViewId="0" topLeftCell="A67">
      <selection activeCell="A96" sqref="A96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:20" ht="12" customHeight="1">
      <c r="A1" s="1259" t="s">
        <v>1044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075" t="s">
        <v>1115</v>
      </c>
      <c r="N1" s="1075"/>
      <c r="O1" s="1075"/>
      <c r="P1" s="1075"/>
      <c r="Q1" s="1075"/>
      <c r="R1" s="1075"/>
      <c r="S1" s="1075"/>
      <c r="T1" s="1075"/>
    </row>
    <row r="2" spans="1:20" ht="12" customHeight="1">
      <c r="A2" s="1259"/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075" t="s">
        <v>1045</v>
      </c>
      <c r="N2" s="1075"/>
      <c r="O2" s="1075"/>
      <c r="P2" s="1075"/>
      <c r="Q2" s="1075"/>
      <c r="R2" s="1075"/>
      <c r="S2" s="1075"/>
      <c r="T2" s="1075"/>
    </row>
    <row r="3" spans="1:20" ht="11.2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1441" t="s">
        <v>1046</v>
      </c>
      <c r="N3" s="1441"/>
      <c r="O3" s="1441"/>
      <c r="P3" s="1441"/>
      <c r="Q3" s="1441"/>
      <c r="R3" s="1441"/>
      <c r="S3" s="1441"/>
      <c r="T3" s="1441"/>
    </row>
    <row r="4" spans="1:20" ht="11.25" customHeight="1" thickBo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1441" t="s">
        <v>1047</v>
      </c>
      <c r="N4" s="1441"/>
      <c r="O4" s="1441"/>
      <c r="P4" s="1441"/>
      <c r="Q4" s="1441"/>
      <c r="R4" s="1441"/>
      <c r="S4" s="1441"/>
      <c r="T4" s="1441"/>
    </row>
    <row r="5" spans="1:20" ht="12.75" customHeight="1">
      <c r="A5" s="1444" t="s">
        <v>1048</v>
      </c>
      <c r="B5" s="1447" t="s">
        <v>1049</v>
      </c>
      <c r="C5" s="1309" t="s">
        <v>1050</v>
      </c>
      <c r="D5" s="1438" t="s">
        <v>1051</v>
      </c>
      <c r="E5" s="1420" t="s">
        <v>1052</v>
      </c>
      <c r="F5" s="1421"/>
      <c r="G5" s="1421"/>
      <c r="H5" s="1422"/>
      <c r="I5" s="1420" t="s">
        <v>1053</v>
      </c>
      <c r="J5" s="1421"/>
      <c r="K5" s="1421"/>
      <c r="L5" s="1422"/>
      <c r="M5" s="1420" t="s">
        <v>1054</v>
      </c>
      <c r="N5" s="1421"/>
      <c r="O5" s="1421"/>
      <c r="P5" s="1422"/>
      <c r="Q5" s="1420" t="s">
        <v>1055</v>
      </c>
      <c r="R5" s="1421"/>
      <c r="S5" s="1421"/>
      <c r="T5" s="1422"/>
    </row>
    <row r="6" spans="1:20" ht="12.75" customHeight="1">
      <c r="A6" s="1445"/>
      <c r="B6" s="1448"/>
      <c r="C6" s="1436"/>
      <c r="D6" s="1439"/>
      <c r="E6" s="1410" t="s">
        <v>1056</v>
      </c>
      <c r="F6" s="1411"/>
      <c r="G6" s="1431" t="s">
        <v>1057</v>
      </c>
      <c r="H6" s="1432"/>
      <c r="I6" s="1410" t="s">
        <v>1056</v>
      </c>
      <c r="J6" s="1411"/>
      <c r="K6" s="1431" t="s">
        <v>1057</v>
      </c>
      <c r="L6" s="1432"/>
      <c r="M6" s="1410" t="s">
        <v>1056</v>
      </c>
      <c r="N6" s="1411"/>
      <c r="O6" s="1431" t="s">
        <v>1057</v>
      </c>
      <c r="P6" s="1432"/>
      <c r="Q6" s="1410" t="s">
        <v>1056</v>
      </c>
      <c r="R6" s="1411"/>
      <c r="S6" s="1431" t="s">
        <v>1057</v>
      </c>
      <c r="T6" s="1432"/>
    </row>
    <row r="7" spans="1:20" ht="16.5" customHeight="1">
      <c r="A7" s="1446"/>
      <c r="B7" s="1449"/>
      <c r="C7" s="1437"/>
      <c r="D7" s="1440"/>
      <c r="E7" s="733" t="s">
        <v>1058</v>
      </c>
      <c r="F7" s="734" t="s">
        <v>1059</v>
      </c>
      <c r="G7" s="735" t="s">
        <v>1058</v>
      </c>
      <c r="H7" s="736" t="s">
        <v>1059</v>
      </c>
      <c r="I7" s="733" t="s">
        <v>1058</v>
      </c>
      <c r="J7" s="734" t="s">
        <v>1059</v>
      </c>
      <c r="K7" s="735" t="s">
        <v>1058</v>
      </c>
      <c r="L7" s="736" t="s">
        <v>1059</v>
      </c>
      <c r="M7" s="733" t="s">
        <v>1058</v>
      </c>
      <c r="N7" s="734" t="s">
        <v>1059</v>
      </c>
      <c r="O7" s="737" t="s">
        <v>1058</v>
      </c>
      <c r="P7" s="738" t="s">
        <v>1059</v>
      </c>
      <c r="Q7" s="733" t="s">
        <v>1058</v>
      </c>
      <c r="R7" s="734" t="s">
        <v>1059</v>
      </c>
      <c r="S7" s="735" t="s">
        <v>1058</v>
      </c>
      <c r="T7" s="736" t="s">
        <v>1059</v>
      </c>
    </row>
    <row r="8" spans="1:20" ht="15" customHeight="1">
      <c r="A8" s="1442" t="s">
        <v>1060</v>
      </c>
      <c r="B8" s="739" t="s">
        <v>1061</v>
      </c>
      <c r="C8" s="740"/>
      <c r="D8" s="741">
        <v>6</v>
      </c>
      <c r="E8" s="742">
        <v>3</v>
      </c>
      <c r="F8" s="743">
        <v>3</v>
      </c>
      <c r="G8" s="744">
        <v>3</v>
      </c>
      <c r="H8" s="745">
        <v>3</v>
      </c>
      <c r="I8" s="742"/>
      <c r="J8" s="743"/>
      <c r="K8" s="744"/>
      <c r="L8" s="745"/>
      <c r="M8" s="746"/>
      <c r="N8" s="747"/>
      <c r="O8" s="748"/>
      <c r="P8" s="749"/>
      <c r="Q8" s="746"/>
      <c r="R8" s="747"/>
      <c r="S8" s="748"/>
      <c r="T8" s="749"/>
    </row>
    <row r="9" spans="1:20" ht="18" customHeight="1">
      <c r="A9" s="1322"/>
      <c r="B9" s="750" t="s">
        <v>1024</v>
      </c>
      <c r="C9" s="751"/>
      <c r="D9" s="752">
        <v>3</v>
      </c>
      <c r="E9" s="753">
        <v>3</v>
      </c>
      <c r="F9" s="754">
        <v>3</v>
      </c>
      <c r="G9" s="755"/>
      <c r="H9" s="756"/>
      <c r="I9" s="753"/>
      <c r="J9" s="754"/>
      <c r="K9" s="755"/>
      <c r="L9" s="756"/>
      <c r="M9" s="757"/>
      <c r="N9" s="758"/>
      <c r="O9" s="759"/>
      <c r="P9" s="760"/>
      <c r="Q9" s="757"/>
      <c r="R9" s="758"/>
      <c r="S9" s="759"/>
      <c r="T9" s="760"/>
    </row>
    <row r="10" spans="1:20" ht="14.25" customHeight="1">
      <c r="A10" s="1322"/>
      <c r="B10" s="750" t="s">
        <v>0</v>
      </c>
      <c r="C10" s="751"/>
      <c r="D10" s="752">
        <v>3</v>
      </c>
      <c r="E10" s="753"/>
      <c r="F10" s="754"/>
      <c r="G10" s="755">
        <v>3</v>
      </c>
      <c r="H10" s="756">
        <v>3</v>
      </c>
      <c r="I10" s="753"/>
      <c r="J10" s="754"/>
      <c r="K10" s="755"/>
      <c r="L10" s="756"/>
      <c r="M10" s="757"/>
      <c r="N10" s="758"/>
      <c r="O10" s="759"/>
      <c r="P10" s="760"/>
      <c r="Q10" s="757"/>
      <c r="R10" s="758"/>
      <c r="S10" s="759"/>
      <c r="T10" s="760"/>
    </row>
    <row r="11" spans="1:20" ht="14.25" customHeight="1">
      <c r="A11" s="1322"/>
      <c r="B11" s="750" t="s">
        <v>1</v>
      </c>
      <c r="C11" s="751"/>
      <c r="D11" s="752" t="s">
        <v>1062</v>
      </c>
      <c r="E11" s="753">
        <v>1</v>
      </c>
      <c r="F11" s="754">
        <v>2</v>
      </c>
      <c r="G11" s="755">
        <v>1</v>
      </c>
      <c r="H11" s="756">
        <v>2</v>
      </c>
      <c r="I11" s="761" t="s">
        <v>1063</v>
      </c>
      <c r="J11" s="754">
        <v>2</v>
      </c>
      <c r="K11" s="762" t="s">
        <v>1063</v>
      </c>
      <c r="L11" s="756">
        <v>2</v>
      </c>
      <c r="M11" s="761" t="s">
        <v>1063</v>
      </c>
      <c r="N11" s="763">
        <v>2</v>
      </c>
      <c r="O11" s="764" t="s">
        <v>1063</v>
      </c>
      <c r="P11" s="765">
        <v>2</v>
      </c>
      <c r="Q11" s="761" t="s">
        <v>1063</v>
      </c>
      <c r="R11" s="766">
        <v>2</v>
      </c>
      <c r="S11" s="762" t="s">
        <v>1063</v>
      </c>
      <c r="T11" s="765">
        <v>2</v>
      </c>
    </row>
    <row r="12" spans="1:20" ht="14.25" customHeight="1">
      <c r="A12" s="1322"/>
      <c r="B12" s="750" t="s">
        <v>2</v>
      </c>
      <c r="C12" s="751"/>
      <c r="D12" s="752">
        <v>0</v>
      </c>
      <c r="E12" s="761" t="s">
        <v>1064</v>
      </c>
      <c r="F12" s="754">
        <v>2</v>
      </c>
      <c r="G12" s="762" t="s">
        <v>1064</v>
      </c>
      <c r="H12" s="756">
        <v>2</v>
      </c>
      <c r="I12" s="761" t="s">
        <v>1064</v>
      </c>
      <c r="J12" s="754">
        <v>2</v>
      </c>
      <c r="K12" s="762" t="s">
        <v>1064</v>
      </c>
      <c r="L12" s="756">
        <v>2</v>
      </c>
      <c r="M12" s="757"/>
      <c r="N12" s="758"/>
      <c r="O12" s="759"/>
      <c r="P12" s="760"/>
      <c r="Q12" s="757"/>
      <c r="R12" s="758"/>
      <c r="S12" s="759"/>
      <c r="T12" s="760"/>
    </row>
    <row r="13" spans="1:20" ht="14.25" customHeight="1" thickBot="1">
      <c r="A13" s="1322"/>
      <c r="B13" s="767" t="s">
        <v>986</v>
      </c>
      <c r="C13" s="768"/>
      <c r="D13" s="769">
        <v>0</v>
      </c>
      <c r="E13" s="770"/>
      <c r="F13" s="771"/>
      <c r="G13" s="772">
        <v>0</v>
      </c>
      <c r="H13" s="773">
        <v>1</v>
      </c>
      <c r="I13" s="772">
        <v>0</v>
      </c>
      <c r="J13" s="771">
        <v>1</v>
      </c>
      <c r="K13" s="774">
        <v>0</v>
      </c>
      <c r="L13" s="773">
        <v>1</v>
      </c>
      <c r="M13" s="775">
        <v>0</v>
      </c>
      <c r="N13" s="776">
        <v>1</v>
      </c>
      <c r="O13" s="777">
        <v>0</v>
      </c>
      <c r="P13" s="778">
        <v>1</v>
      </c>
      <c r="Q13" s="775">
        <v>0</v>
      </c>
      <c r="R13" s="776">
        <v>1</v>
      </c>
      <c r="S13" s="777"/>
      <c r="T13" s="778"/>
    </row>
    <row r="14" spans="1:20" ht="14.25" customHeight="1" thickBot="1">
      <c r="A14" s="1443"/>
      <c r="B14" s="779" t="s">
        <v>3</v>
      </c>
      <c r="C14" s="780"/>
      <c r="D14" s="781" t="s">
        <v>1065</v>
      </c>
      <c r="E14" s="782">
        <v>7</v>
      </c>
      <c r="F14" s="783">
        <v>10</v>
      </c>
      <c r="G14" s="784">
        <v>7</v>
      </c>
      <c r="H14" s="785">
        <v>11</v>
      </c>
      <c r="I14" s="952" t="s">
        <v>1063</v>
      </c>
      <c r="J14" s="783">
        <f>SUM(J8:J13)</f>
        <v>5</v>
      </c>
      <c r="K14" s="952" t="s">
        <v>1063</v>
      </c>
      <c r="L14" s="785">
        <v>5</v>
      </c>
      <c r="M14" s="952" t="s">
        <v>1063</v>
      </c>
      <c r="N14" s="783">
        <v>3</v>
      </c>
      <c r="O14" s="952" t="s">
        <v>1063</v>
      </c>
      <c r="P14" s="785">
        <v>3</v>
      </c>
      <c r="Q14" s="952" t="s">
        <v>1063</v>
      </c>
      <c r="R14" s="783">
        <v>3</v>
      </c>
      <c r="S14" s="952" t="s">
        <v>1063</v>
      </c>
      <c r="T14" s="785">
        <v>2</v>
      </c>
    </row>
    <row r="15" spans="1:20" ht="18" customHeight="1">
      <c r="A15" s="1423" t="s">
        <v>1066</v>
      </c>
      <c r="B15" s="750" t="s">
        <v>1067</v>
      </c>
      <c r="C15" s="751"/>
      <c r="D15" s="752">
        <v>2</v>
      </c>
      <c r="E15" s="790"/>
      <c r="F15" s="791"/>
      <c r="G15" s="792"/>
      <c r="H15" s="793"/>
      <c r="I15" s="790"/>
      <c r="J15" s="791"/>
      <c r="K15" s="792"/>
      <c r="L15" s="793"/>
      <c r="M15" s="790"/>
      <c r="N15" s="791"/>
      <c r="O15" s="792"/>
      <c r="P15" s="793"/>
      <c r="Q15" s="790"/>
      <c r="R15" s="791"/>
      <c r="S15" s="792"/>
      <c r="T15" s="793"/>
    </row>
    <row r="16" spans="1:20" ht="17.25" customHeight="1">
      <c r="A16" s="1423"/>
      <c r="B16" s="750" t="s">
        <v>1068</v>
      </c>
      <c r="C16" s="751"/>
      <c r="D16" s="752">
        <v>2</v>
      </c>
      <c r="E16" s="790"/>
      <c r="F16" s="791"/>
      <c r="G16" s="792"/>
      <c r="H16" s="793"/>
      <c r="I16" s="790"/>
      <c r="J16" s="791"/>
      <c r="K16" s="792"/>
      <c r="L16" s="793"/>
      <c r="M16" s="790"/>
      <c r="N16" s="791"/>
      <c r="O16" s="792"/>
      <c r="P16" s="793"/>
      <c r="Q16" s="790"/>
      <c r="R16" s="791"/>
      <c r="S16" s="792"/>
      <c r="T16" s="793"/>
    </row>
    <row r="17" spans="1:20" ht="15" customHeight="1">
      <c r="A17" s="1423"/>
      <c r="B17" s="750" t="s">
        <v>5</v>
      </c>
      <c r="C17" s="751"/>
      <c r="D17" s="752">
        <v>2</v>
      </c>
      <c r="E17" s="753"/>
      <c r="F17" s="754"/>
      <c r="G17" s="755"/>
      <c r="H17" s="756"/>
      <c r="I17" s="753"/>
      <c r="J17" s="754"/>
      <c r="K17" s="755"/>
      <c r="L17" s="756"/>
      <c r="M17" s="753"/>
      <c r="N17" s="754"/>
      <c r="O17" s="755"/>
      <c r="P17" s="756"/>
      <c r="Q17" s="753"/>
      <c r="R17" s="754"/>
      <c r="S17" s="755"/>
      <c r="T17" s="756"/>
    </row>
    <row r="18" spans="1:20" ht="15" customHeight="1">
      <c r="A18" s="1423"/>
      <c r="B18" s="750" t="s">
        <v>6</v>
      </c>
      <c r="C18" s="751"/>
      <c r="D18" s="752">
        <v>2</v>
      </c>
      <c r="E18" s="753"/>
      <c r="F18" s="754"/>
      <c r="G18" s="755"/>
      <c r="H18" s="756"/>
      <c r="I18" s="753"/>
      <c r="J18" s="754"/>
      <c r="K18" s="755"/>
      <c r="L18" s="756"/>
      <c r="M18" s="753"/>
      <c r="N18" s="754"/>
      <c r="O18" s="755"/>
      <c r="P18" s="756"/>
      <c r="Q18" s="753"/>
      <c r="R18" s="754"/>
      <c r="S18" s="755"/>
      <c r="T18" s="756"/>
    </row>
    <row r="19" spans="1:20" ht="15" customHeight="1">
      <c r="A19" s="1423"/>
      <c r="B19" s="750" t="s">
        <v>7</v>
      </c>
      <c r="C19" s="794"/>
      <c r="D19" s="795">
        <v>2</v>
      </c>
      <c r="E19" s="753"/>
      <c r="F19" s="754"/>
      <c r="G19" s="755"/>
      <c r="H19" s="756"/>
      <c r="I19" s="753"/>
      <c r="J19" s="754"/>
      <c r="K19" s="755"/>
      <c r="L19" s="756"/>
      <c r="M19" s="753"/>
      <c r="N19" s="754"/>
      <c r="O19" s="755"/>
      <c r="P19" s="756"/>
      <c r="Q19" s="753"/>
      <c r="R19" s="754"/>
      <c r="S19" s="755"/>
      <c r="T19" s="756"/>
    </row>
    <row r="20" spans="1:20" ht="15" customHeight="1" thickBot="1">
      <c r="A20" s="1423"/>
      <c r="B20" s="796" t="s">
        <v>8</v>
      </c>
      <c r="C20" s="797"/>
      <c r="D20" s="798">
        <v>2</v>
      </c>
      <c r="E20" s="799"/>
      <c r="F20" s="800"/>
      <c r="G20" s="801"/>
      <c r="H20" s="802"/>
      <c r="I20" s="799"/>
      <c r="J20" s="800"/>
      <c r="K20" s="801"/>
      <c r="L20" s="802"/>
      <c r="M20" s="799"/>
      <c r="N20" s="800"/>
      <c r="O20" s="801"/>
      <c r="P20" s="802"/>
      <c r="Q20" s="799"/>
      <c r="R20" s="800"/>
      <c r="S20" s="801"/>
      <c r="T20" s="802"/>
    </row>
    <row r="21" spans="1:20" ht="15" customHeight="1" thickBot="1">
      <c r="A21" s="1424"/>
      <c r="B21" s="779" t="s">
        <v>3</v>
      </c>
      <c r="C21" s="780"/>
      <c r="D21" s="803">
        <f>SUM(D15:D20)</f>
        <v>12</v>
      </c>
      <c r="E21" s="782"/>
      <c r="F21" s="783"/>
      <c r="G21" s="784"/>
      <c r="H21" s="785"/>
      <c r="I21" s="782"/>
      <c r="J21" s="783"/>
      <c r="K21" s="784"/>
      <c r="L21" s="785"/>
      <c r="M21" s="782"/>
      <c r="N21" s="783"/>
      <c r="O21" s="784"/>
      <c r="P21" s="785"/>
      <c r="Q21" s="782"/>
      <c r="R21" s="783"/>
      <c r="S21" s="784"/>
      <c r="T21" s="785"/>
    </row>
    <row r="22" spans="1:20" ht="15" customHeight="1">
      <c r="A22" s="1407" t="s">
        <v>1069</v>
      </c>
      <c r="B22" s="804" t="s">
        <v>1070</v>
      </c>
      <c r="C22" s="805"/>
      <c r="D22" s="806">
        <v>3</v>
      </c>
      <c r="E22" s="807">
        <v>3</v>
      </c>
      <c r="F22" s="808">
        <v>3</v>
      </c>
      <c r="G22" s="809"/>
      <c r="H22" s="810"/>
      <c r="I22" s="811"/>
      <c r="J22" s="812"/>
      <c r="K22" s="809"/>
      <c r="L22" s="810"/>
      <c r="M22" s="811"/>
      <c r="N22" s="812"/>
      <c r="O22" s="809"/>
      <c r="P22" s="810"/>
      <c r="Q22" s="811"/>
      <c r="R22" s="812"/>
      <c r="S22" s="809"/>
      <c r="T22" s="810"/>
    </row>
    <row r="23" spans="1:20" ht="15" customHeight="1">
      <c r="A23" s="1408"/>
      <c r="B23" s="961" t="s">
        <v>1071</v>
      </c>
      <c r="C23" s="805"/>
      <c r="D23" s="806">
        <v>2</v>
      </c>
      <c r="E23" s="807"/>
      <c r="F23" s="808"/>
      <c r="G23" s="809"/>
      <c r="H23" s="810"/>
      <c r="I23" s="811"/>
      <c r="J23" s="812"/>
      <c r="K23" s="809"/>
      <c r="L23" s="810"/>
      <c r="M23" s="811"/>
      <c r="N23" s="812"/>
      <c r="O23" s="809"/>
      <c r="P23" s="810"/>
      <c r="Q23" s="807">
        <v>2</v>
      </c>
      <c r="R23" s="808">
        <v>2</v>
      </c>
      <c r="S23" s="963"/>
      <c r="T23" s="810"/>
    </row>
    <row r="24" spans="1:20" ht="15" customHeight="1" thickBot="1">
      <c r="A24" s="1408"/>
      <c r="B24" s="813" t="s">
        <v>1072</v>
      </c>
      <c r="C24" s="814"/>
      <c r="D24" s="962" t="s">
        <v>1073</v>
      </c>
      <c r="E24" s="790"/>
      <c r="F24" s="791"/>
      <c r="G24" s="792"/>
      <c r="H24" s="793"/>
      <c r="I24" s="790"/>
      <c r="J24" s="791"/>
      <c r="K24" s="792"/>
      <c r="L24" s="793"/>
      <c r="M24" s="790"/>
      <c r="N24" s="791"/>
      <c r="O24" s="792"/>
      <c r="P24" s="793"/>
      <c r="Q24" s="964">
        <v>2</v>
      </c>
      <c r="R24" s="965">
        <v>2</v>
      </c>
      <c r="S24" s="966"/>
      <c r="T24" s="793"/>
    </row>
    <row r="25" spans="1:20" ht="14.25" customHeight="1" thickBot="1">
      <c r="A25" s="1409"/>
      <c r="B25" s="779" t="s">
        <v>1074</v>
      </c>
      <c r="C25" s="780"/>
      <c r="D25" s="803">
        <v>7</v>
      </c>
      <c r="E25" s="782">
        <v>3</v>
      </c>
      <c r="F25" s="783">
        <v>3</v>
      </c>
      <c r="G25" s="784"/>
      <c r="H25" s="785"/>
      <c r="I25" s="782"/>
      <c r="J25" s="783"/>
      <c r="K25" s="784"/>
      <c r="L25" s="785"/>
      <c r="M25" s="782"/>
      <c r="N25" s="783"/>
      <c r="O25" s="784"/>
      <c r="P25" s="785"/>
      <c r="Q25" s="782">
        <v>4</v>
      </c>
      <c r="R25" s="783">
        <v>4</v>
      </c>
      <c r="S25" s="784"/>
      <c r="T25" s="785"/>
    </row>
    <row r="26" spans="1:20" ht="14.25" customHeight="1">
      <c r="A26" s="1433" t="s">
        <v>1075</v>
      </c>
      <c r="B26" s="815" t="s">
        <v>1076</v>
      </c>
      <c r="C26" s="816" t="s">
        <v>1077</v>
      </c>
      <c r="D26" s="817">
        <v>4</v>
      </c>
      <c r="E26" s="818">
        <v>2</v>
      </c>
      <c r="F26" s="819">
        <v>2</v>
      </c>
      <c r="G26" s="820">
        <v>2</v>
      </c>
      <c r="H26" s="821">
        <v>2</v>
      </c>
      <c r="I26" s="822"/>
      <c r="J26" s="823"/>
      <c r="K26" s="824"/>
      <c r="L26" s="825"/>
      <c r="M26" s="786"/>
      <c r="N26" s="787"/>
      <c r="O26" s="788"/>
      <c r="P26" s="789"/>
      <c r="Q26" s="786"/>
      <c r="R26" s="787"/>
      <c r="S26" s="788"/>
      <c r="T26" s="789"/>
    </row>
    <row r="27" spans="1:20" ht="14.25" customHeight="1">
      <c r="A27" s="1434"/>
      <c r="B27" s="815" t="s">
        <v>10</v>
      </c>
      <c r="C27" s="826"/>
      <c r="D27" s="827">
        <v>4</v>
      </c>
      <c r="E27" s="753">
        <v>2</v>
      </c>
      <c r="F27" s="754">
        <v>2</v>
      </c>
      <c r="G27" s="755">
        <v>2</v>
      </c>
      <c r="H27" s="756">
        <v>2</v>
      </c>
      <c r="I27" s="753"/>
      <c r="J27" s="754"/>
      <c r="K27" s="755"/>
      <c r="L27" s="756"/>
      <c r="M27" s="753"/>
      <c r="N27" s="754"/>
      <c r="O27" s="755"/>
      <c r="P27" s="756"/>
      <c r="Q27" s="753"/>
      <c r="R27" s="754"/>
      <c r="S27" s="755"/>
      <c r="T27" s="756"/>
    </row>
    <row r="28" spans="1:20" ht="14.25" customHeight="1">
      <c r="A28" s="1434"/>
      <c r="B28" s="815" t="s">
        <v>11</v>
      </c>
      <c r="C28" s="826"/>
      <c r="D28" s="827">
        <v>4</v>
      </c>
      <c r="E28" s="753">
        <v>2</v>
      </c>
      <c r="F28" s="754">
        <v>2</v>
      </c>
      <c r="G28" s="755">
        <v>2</v>
      </c>
      <c r="H28" s="756">
        <v>2</v>
      </c>
      <c r="I28" s="753"/>
      <c r="J28" s="754"/>
      <c r="K28" s="755"/>
      <c r="L28" s="756"/>
      <c r="M28" s="753"/>
      <c r="N28" s="754"/>
      <c r="O28" s="755"/>
      <c r="P28" s="756"/>
      <c r="Q28" s="753"/>
      <c r="R28" s="754"/>
      <c r="S28" s="755"/>
      <c r="T28" s="756"/>
    </row>
    <row r="29" spans="1:20" ht="14.25" customHeight="1">
      <c r="A29" s="1434"/>
      <c r="B29" s="815" t="s">
        <v>1078</v>
      </c>
      <c r="C29" s="826" t="s">
        <v>1077</v>
      </c>
      <c r="D29" s="827">
        <v>4</v>
      </c>
      <c r="E29" s="753">
        <v>2</v>
      </c>
      <c r="F29" s="754">
        <v>2</v>
      </c>
      <c r="G29" s="755">
        <v>2</v>
      </c>
      <c r="H29" s="756">
        <v>2</v>
      </c>
      <c r="I29" s="753"/>
      <c r="J29" s="754"/>
      <c r="K29" s="755"/>
      <c r="L29" s="756"/>
      <c r="M29" s="753"/>
      <c r="N29" s="754"/>
      <c r="O29" s="755"/>
      <c r="P29" s="756"/>
      <c r="Q29" s="753"/>
      <c r="R29" s="754"/>
      <c r="S29" s="755"/>
      <c r="T29" s="756"/>
    </row>
    <row r="30" spans="1:20" ht="14.25" customHeight="1">
      <c r="A30" s="1434"/>
      <c r="B30" s="828" t="s">
        <v>1079</v>
      </c>
      <c r="C30" s="816" t="s">
        <v>1077</v>
      </c>
      <c r="D30" s="752">
        <v>4</v>
      </c>
      <c r="E30" s="753"/>
      <c r="F30" s="754"/>
      <c r="G30" s="755"/>
      <c r="H30" s="756"/>
      <c r="I30" s="753">
        <v>2</v>
      </c>
      <c r="J30" s="754">
        <v>2</v>
      </c>
      <c r="K30" s="755">
        <v>2</v>
      </c>
      <c r="L30" s="756">
        <v>2</v>
      </c>
      <c r="M30" s="753"/>
      <c r="N30" s="754"/>
      <c r="O30" s="755"/>
      <c r="P30" s="756"/>
      <c r="Q30" s="753"/>
      <c r="R30" s="754"/>
      <c r="S30" s="755"/>
      <c r="T30" s="756"/>
    </row>
    <row r="31" spans="1:20" ht="14.25" customHeight="1">
      <c r="A31" s="1434"/>
      <c r="B31" s="815" t="s">
        <v>1080</v>
      </c>
      <c r="C31" s="826" t="s">
        <v>1077</v>
      </c>
      <c r="D31" s="752">
        <v>4</v>
      </c>
      <c r="E31" s="753"/>
      <c r="F31" s="754"/>
      <c r="G31" s="755"/>
      <c r="H31" s="756"/>
      <c r="I31" s="753">
        <v>2</v>
      </c>
      <c r="J31" s="754">
        <v>2</v>
      </c>
      <c r="K31" s="755">
        <v>2</v>
      </c>
      <c r="L31" s="756">
        <v>2</v>
      </c>
      <c r="M31" s="753"/>
      <c r="N31" s="754"/>
      <c r="O31" s="755"/>
      <c r="P31" s="756"/>
      <c r="Q31" s="753"/>
      <c r="R31" s="754"/>
      <c r="S31" s="755"/>
      <c r="T31" s="756"/>
    </row>
    <row r="32" spans="1:20" ht="14.25" customHeight="1">
      <c r="A32" s="1434"/>
      <c r="B32" s="815" t="s">
        <v>1081</v>
      </c>
      <c r="C32" s="826" t="s">
        <v>1077</v>
      </c>
      <c r="D32" s="827">
        <v>2</v>
      </c>
      <c r="E32" s="753"/>
      <c r="F32" s="754"/>
      <c r="G32" s="755"/>
      <c r="H32" s="756"/>
      <c r="I32" s="753"/>
      <c r="J32" s="754"/>
      <c r="K32" s="755"/>
      <c r="L32" s="756"/>
      <c r="M32" s="753">
        <v>2</v>
      </c>
      <c r="N32" s="754">
        <v>2</v>
      </c>
      <c r="O32" s="755"/>
      <c r="P32" s="756"/>
      <c r="Q32" s="753"/>
      <c r="R32" s="754"/>
      <c r="S32" s="755"/>
      <c r="T32" s="756"/>
    </row>
    <row r="33" spans="1:20" ht="14.25" customHeight="1">
      <c r="A33" s="1434"/>
      <c r="B33" s="815" t="s">
        <v>1082</v>
      </c>
      <c r="C33" s="826" t="s">
        <v>1077</v>
      </c>
      <c r="D33" s="827">
        <v>4</v>
      </c>
      <c r="E33" s="753"/>
      <c r="F33" s="754"/>
      <c r="G33" s="755"/>
      <c r="H33" s="756"/>
      <c r="I33" s="753"/>
      <c r="J33" s="754"/>
      <c r="K33" s="755"/>
      <c r="L33" s="756"/>
      <c r="M33" s="753">
        <v>2</v>
      </c>
      <c r="N33" s="754">
        <v>2</v>
      </c>
      <c r="O33" s="755">
        <v>2</v>
      </c>
      <c r="P33" s="756">
        <v>2</v>
      </c>
      <c r="Q33" s="753"/>
      <c r="R33" s="754"/>
      <c r="S33" s="755"/>
      <c r="T33" s="756"/>
    </row>
    <row r="34" spans="1:20" ht="14.25" customHeight="1">
      <c r="A34" s="1434"/>
      <c r="B34" s="815" t="s">
        <v>737</v>
      </c>
      <c r="C34" s="826" t="s">
        <v>1077</v>
      </c>
      <c r="D34" s="827">
        <v>4</v>
      </c>
      <c r="E34" s="753"/>
      <c r="F34" s="754"/>
      <c r="G34" s="755"/>
      <c r="H34" s="756"/>
      <c r="I34" s="753"/>
      <c r="J34" s="754"/>
      <c r="K34" s="755"/>
      <c r="L34" s="756"/>
      <c r="M34" s="753">
        <v>2</v>
      </c>
      <c r="N34" s="754">
        <v>2</v>
      </c>
      <c r="O34" s="755">
        <v>2</v>
      </c>
      <c r="P34" s="756">
        <v>2</v>
      </c>
      <c r="Q34" s="753"/>
      <c r="R34" s="754"/>
      <c r="S34" s="755"/>
      <c r="T34" s="756"/>
    </row>
    <row r="35" spans="1:20" ht="21" customHeight="1">
      <c r="A35" s="1434"/>
      <c r="B35" s="815" t="s">
        <v>1083</v>
      </c>
      <c r="C35" s="826" t="s">
        <v>1077</v>
      </c>
      <c r="D35" s="827">
        <v>2</v>
      </c>
      <c r="E35" s="753"/>
      <c r="F35" s="754"/>
      <c r="G35" s="755"/>
      <c r="H35" s="756"/>
      <c r="I35" s="753"/>
      <c r="J35" s="754"/>
      <c r="K35" s="755"/>
      <c r="L35" s="756"/>
      <c r="M35" s="753"/>
      <c r="N35" s="754"/>
      <c r="O35" s="755">
        <v>2</v>
      </c>
      <c r="P35" s="756">
        <v>2</v>
      </c>
      <c r="Q35" s="753"/>
      <c r="R35" s="754"/>
      <c r="S35" s="755"/>
      <c r="T35" s="756"/>
    </row>
    <row r="36" spans="1:20" ht="14.25" customHeight="1">
      <c r="A36" s="1434"/>
      <c r="B36" s="815" t="s">
        <v>1084</v>
      </c>
      <c r="C36" s="826" t="s">
        <v>1077</v>
      </c>
      <c r="D36" s="752">
        <v>4</v>
      </c>
      <c r="E36" s="753"/>
      <c r="F36" s="754"/>
      <c r="G36" s="755"/>
      <c r="H36" s="756"/>
      <c r="I36" s="753"/>
      <c r="J36" s="754"/>
      <c r="K36" s="755"/>
      <c r="L36" s="756"/>
      <c r="M36" s="753"/>
      <c r="N36" s="754"/>
      <c r="O36" s="755">
        <v>2</v>
      </c>
      <c r="P36" s="756">
        <v>2</v>
      </c>
      <c r="Q36" s="753">
        <v>2</v>
      </c>
      <c r="R36" s="754">
        <v>2</v>
      </c>
      <c r="S36" s="755"/>
      <c r="T36" s="756"/>
    </row>
    <row r="37" spans="1:20" ht="14.25" customHeight="1">
      <c r="A37" s="1434"/>
      <c r="B37" s="815" t="s">
        <v>1085</v>
      </c>
      <c r="C37" s="826" t="s">
        <v>1077</v>
      </c>
      <c r="D37" s="827">
        <v>2</v>
      </c>
      <c r="E37" s="753"/>
      <c r="F37" s="754"/>
      <c r="G37" s="755"/>
      <c r="H37" s="756"/>
      <c r="I37" s="753"/>
      <c r="J37" s="754"/>
      <c r="K37" s="755"/>
      <c r="L37" s="756"/>
      <c r="M37" s="753"/>
      <c r="N37" s="754"/>
      <c r="O37" s="755"/>
      <c r="P37" s="756"/>
      <c r="Q37" s="753">
        <v>2</v>
      </c>
      <c r="R37" s="754">
        <v>2</v>
      </c>
      <c r="S37" s="755"/>
      <c r="T37" s="756"/>
    </row>
    <row r="38" spans="1:20" ht="14.25" customHeight="1">
      <c r="A38" s="1434"/>
      <c r="B38" s="815" t="s">
        <v>1086</v>
      </c>
      <c r="C38" s="826"/>
      <c r="D38" s="827">
        <v>2</v>
      </c>
      <c r="E38" s="753"/>
      <c r="F38" s="754"/>
      <c r="G38" s="755"/>
      <c r="H38" s="756"/>
      <c r="I38" s="753"/>
      <c r="J38" s="754"/>
      <c r="K38" s="755"/>
      <c r="L38" s="756"/>
      <c r="M38" s="753"/>
      <c r="N38" s="754"/>
      <c r="O38" s="755"/>
      <c r="P38" s="756"/>
      <c r="Q38" s="753">
        <v>2</v>
      </c>
      <c r="R38" s="754">
        <v>2</v>
      </c>
      <c r="S38" s="755"/>
      <c r="T38" s="756"/>
    </row>
    <row r="39" spans="1:20" ht="14.25" customHeight="1">
      <c r="A39" s="1434"/>
      <c r="B39" s="815" t="s">
        <v>1087</v>
      </c>
      <c r="C39" s="826" t="s">
        <v>1077</v>
      </c>
      <c r="D39" s="827">
        <v>4</v>
      </c>
      <c r="E39" s="753"/>
      <c r="F39" s="754"/>
      <c r="G39" s="755"/>
      <c r="H39" s="756"/>
      <c r="I39" s="753"/>
      <c r="J39" s="754"/>
      <c r="K39" s="755"/>
      <c r="L39" s="756"/>
      <c r="M39" s="753"/>
      <c r="N39" s="754"/>
      <c r="O39" s="755"/>
      <c r="P39" s="756"/>
      <c r="Q39" s="753">
        <v>2</v>
      </c>
      <c r="R39" s="754">
        <v>2</v>
      </c>
      <c r="S39" s="829">
        <v>2</v>
      </c>
      <c r="T39" s="756">
        <v>2</v>
      </c>
    </row>
    <row r="40" spans="1:20" ht="14.25" customHeight="1">
      <c r="A40" s="1434"/>
      <c r="B40" s="815" t="s">
        <v>1088</v>
      </c>
      <c r="C40" s="826"/>
      <c r="D40" s="827">
        <v>2</v>
      </c>
      <c r="E40" s="830"/>
      <c r="F40" s="831"/>
      <c r="G40" s="832"/>
      <c r="H40" s="833"/>
      <c r="I40" s="830"/>
      <c r="J40" s="831"/>
      <c r="K40" s="832"/>
      <c r="L40" s="833"/>
      <c r="M40" s="830"/>
      <c r="N40" s="831"/>
      <c r="O40" s="832"/>
      <c r="P40" s="833"/>
      <c r="Q40" s="830"/>
      <c r="R40" s="831"/>
      <c r="S40" s="834">
        <v>2</v>
      </c>
      <c r="T40" s="833">
        <v>2</v>
      </c>
    </row>
    <row r="41" spans="1:20" ht="14.25" customHeight="1" thickBot="1">
      <c r="A41" s="1435"/>
      <c r="B41" s="835" t="s">
        <v>3</v>
      </c>
      <c r="C41" s="836"/>
      <c r="D41" s="837">
        <f>SUM(D26:D40)</f>
        <v>50</v>
      </c>
      <c r="E41" s="838">
        <f aca="true" t="shared" si="0" ref="E41:P41">SUM(E26:E38)</f>
        <v>8</v>
      </c>
      <c r="F41" s="839">
        <f t="shared" si="0"/>
        <v>8</v>
      </c>
      <c r="G41" s="840">
        <f t="shared" si="0"/>
        <v>8</v>
      </c>
      <c r="H41" s="841">
        <f t="shared" si="0"/>
        <v>8</v>
      </c>
      <c r="I41" s="838">
        <f t="shared" si="0"/>
        <v>4</v>
      </c>
      <c r="J41" s="839">
        <f t="shared" si="0"/>
        <v>4</v>
      </c>
      <c r="K41" s="842">
        <f t="shared" si="0"/>
        <v>4</v>
      </c>
      <c r="L41" s="843">
        <f t="shared" si="0"/>
        <v>4</v>
      </c>
      <c r="M41" s="838">
        <f t="shared" si="0"/>
        <v>6</v>
      </c>
      <c r="N41" s="839">
        <f t="shared" si="0"/>
        <v>6</v>
      </c>
      <c r="O41" s="842">
        <f t="shared" si="0"/>
        <v>8</v>
      </c>
      <c r="P41" s="843">
        <f t="shared" si="0"/>
        <v>8</v>
      </c>
      <c r="Q41" s="838">
        <f>SUM(Q26:Q39)</f>
        <v>8</v>
      </c>
      <c r="R41" s="839">
        <f>SUM(R26:R39)</f>
        <v>8</v>
      </c>
      <c r="S41" s="842">
        <f>SUM(S39:S40)</f>
        <v>4</v>
      </c>
      <c r="T41" s="841">
        <f>SUM(T39:T40)</f>
        <v>4</v>
      </c>
    </row>
    <row r="42" spans="1:20" ht="14.25" customHeight="1" thickBot="1">
      <c r="A42" s="1412" t="s">
        <v>1089</v>
      </c>
      <c r="B42" s="1364" t="s">
        <v>12</v>
      </c>
      <c r="C42" s="1364"/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364"/>
      <c r="T42" s="1365"/>
    </row>
    <row r="43" spans="1:20" ht="14.25" customHeight="1">
      <c r="A43" s="1413"/>
      <c r="B43" s="1426" t="s">
        <v>1090</v>
      </c>
      <c r="C43" s="1427"/>
      <c r="D43" s="1414">
        <v>4</v>
      </c>
      <c r="E43" s="1415"/>
      <c r="F43" s="1403"/>
      <c r="G43" s="1430"/>
      <c r="H43" s="1404"/>
      <c r="I43" s="1415">
        <v>2</v>
      </c>
      <c r="J43" s="1403">
        <v>2</v>
      </c>
      <c r="K43" s="1428">
        <v>2</v>
      </c>
      <c r="L43" s="1404">
        <v>2</v>
      </c>
      <c r="M43" s="1405"/>
      <c r="N43" s="1394"/>
      <c r="O43" s="1382"/>
      <c r="P43" s="1384"/>
      <c r="Q43" s="1396"/>
      <c r="R43" s="1425"/>
      <c r="S43" s="1386"/>
      <c r="T43" s="1388"/>
    </row>
    <row r="44" spans="1:20" ht="14.25" customHeight="1">
      <c r="A44" s="1413"/>
      <c r="B44" s="1417"/>
      <c r="C44" s="1419"/>
      <c r="D44" s="1393"/>
      <c r="E44" s="1375"/>
      <c r="F44" s="1377"/>
      <c r="G44" s="1379"/>
      <c r="H44" s="1373"/>
      <c r="I44" s="1375"/>
      <c r="J44" s="1377"/>
      <c r="K44" s="1429"/>
      <c r="L44" s="1373"/>
      <c r="M44" s="1406"/>
      <c r="N44" s="1395"/>
      <c r="O44" s="1383"/>
      <c r="P44" s="1385"/>
      <c r="Q44" s="1397"/>
      <c r="R44" s="1390"/>
      <c r="S44" s="1387"/>
      <c r="T44" s="1360"/>
    </row>
    <row r="45" spans="1:20" ht="14.25" customHeight="1">
      <c r="A45" s="1413"/>
      <c r="B45" s="1416" t="s">
        <v>1091</v>
      </c>
      <c r="C45" s="1418"/>
      <c r="D45" s="1392">
        <v>4</v>
      </c>
      <c r="E45" s="1374"/>
      <c r="F45" s="1376"/>
      <c r="G45" s="1378"/>
      <c r="H45" s="1372"/>
      <c r="I45" s="1374"/>
      <c r="J45" s="1376"/>
      <c r="K45" s="1378"/>
      <c r="L45" s="1372"/>
      <c r="M45" s="1380">
        <v>2</v>
      </c>
      <c r="N45" s="1398">
        <v>2</v>
      </c>
      <c r="O45" s="1400">
        <v>2</v>
      </c>
      <c r="P45" s="1370">
        <v>2</v>
      </c>
      <c r="Q45" s="1402"/>
      <c r="R45" s="1389"/>
      <c r="S45" s="1391"/>
      <c r="T45" s="1359"/>
    </row>
    <row r="46" spans="1:20" ht="14.25" customHeight="1">
      <c r="A46" s="1413"/>
      <c r="B46" s="1417"/>
      <c r="C46" s="1419"/>
      <c r="D46" s="1393"/>
      <c r="E46" s="1375"/>
      <c r="F46" s="1377"/>
      <c r="G46" s="1379"/>
      <c r="H46" s="1373"/>
      <c r="I46" s="1375"/>
      <c r="J46" s="1377"/>
      <c r="K46" s="1379"/>
      <c r="L46" s="1373"/>
      <c r="M46" s="1381"/>
      <c r="N46" s="1399"/>
      <c r="O46" s="1401"/>
      <c r="P46" s="1371"/>
      <c r="Q46" s="1397"/>
      <c r="R46" s="1390"/>
      <c r="S46" s="1387"/>
      <c r="T46" s="1360"/>
    </row>
    <row r="47" spans="1:20" ht="14.25" customHeight="1" thickBot="1">
      <c r="A47" s="1413"/>
      <c r="B47" s="851" t="s">
        <v>3</v>
      </c>
      <c r="C47" s="852"/>
      <c r="D47" s="853">
        <f>SUM(D43:D46)</f>
        <v>8</v>
      </c>
      <c r="E47" s="838">
        <v>0</v>
      </c>
      <c r="F47" s="839">
        <v>0</v>
      </c>
      <c r="G47" s="840">
        <v>0</v>
      </c>
      <c r="H47" s="841">
        <v>0</v>
      </c>
      <c r="I47" s="838">
        <f>SUM(I43:I46)</f>
        <v>2</v>
      </c>
      <c r="J47" s="839">
        <f>SUM(J43:J46)</f>
        <v>2</v>
      </c>
      <c r="K47" s="840">
        <f>SUM(K43:K46)</f>
        <v>2</v>
      </c>
      <c r="L47" s="841">
        <f>SUM(L43:L46)</f>
        <v>2</v>
      </c>
      <c r="M47" s="838">
        <f>SUM(M45)</f>
        <v>2</v>
      </c>
      <c r="N47" s="839">
        <f>SUM(N43:N46)</f>
        <v>2</v>
      </c>
      <c r="O47" s="842">
        <f>SUM(O43:O46)</f>
        <v>2</v>
      </c>
      <c r="P47" s="841">
        <f>SUM(P43:P46)</f>
        <v>2</v>
      </c>
      <c r="Q47" s="838">
        <v>0</v>
      </c>
      <c r="R47" s="839">
        <v>0</v>
      </c>
      <c r="S47" s="840">
        <v>0</v>
      </c>
      <c r="T47" s="854">
        <v>0</v>
      </c>
    </row>
    <row r="48" spans="1:20" ht="14.25" customHeight="1" thickBot="1">
      <c r="A48" s="1361" t="s">
        <v>1089</v>
      </c>
      <c r="B48" s="1364" t="s">
        <v>1116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5"/>
    </row>
    <row r="49" spans="1:20" ht="14.25" customHeight="1">
      <c r="A49" s="1361"/>
      <c r="B49" s="855" t="s">
        <v>1092</v>
      </c>
      <c r="C49" s="856"/>
      <c r="D49" s="857">
        <v>3</v>
      </c>
      <c r="E49" s="844"/>
      <c r="F49" s="845"/>
      <c r="G49" s="846"/>
      <c r="H49" s="847"/>
      <c r="I49" s="844">
        <v>3</v>
      </c>
      <c r="J49" s="845">
        <v>3</v>
      </c>
      <c r="K49" s="846"/>
      <c r="L49" s="847"/>
      <c r="M49" s="844"/>
      <c r="N49" s="845"/>
      <c r="O49" s="846"/>
      <c r="P49" s="847"/>
      <c r="Q49" s="844"/>
      <c r="R49" s="845"/>
      <c r="S49" s="846"/>
      <c r="T49" s="847"/>
    </row>
    <row r="50" spans="1:20" ht="14.25" customHeight="1">
      <c r="A50" s="1361"/>
      <c r="B50" s="858" t="s">
        <v>13</v>
      </c>
      <c r="C50" s="859"/>
      <c r="D50" s="752">
        <v>3</v>
      </c>
      <c r="E50" s="753"/>
      <c r="F50" s="754"/>
      <c r="G50" s="755"/>
      <c r="H50" s="756"/>
      <c r="I50" s="753"/>
      <c r="J50" s="754"/>
      <c r="K50" s="829">
        <v>3</v>
      </c>
      <c r="L50" s="754">
        <v>3</v>
      </c>
      <c r="M50" s="844"/>
      <c r="N50" s="845"/>
      <c r="O50" s="846"/>
      <c r="P50" s="847"/>
      <c r="Q50" s="844"/>
      <c r="R50" s="845"/>
      <c r="S50" s="846"/>
      <c r="T50" s="847"/>
    </row>
    <row r="51" spans="1:20" ht="14.25" customHeight="1">
      <c r="A51" s="1361"/>
      <c r="B51" s="858" t="s">
        <v>14</v>
      </c>
      <c r="C51" s="859" t="s">
        <v>1077</v>
      </c>
      <c r="D51" s="752">
        <v>3</v>
      </c>
      <c r="E51" s="753"/>
      <c r="F51" s="754"/>
      <c r="G51" s="755"/>
      <c r="H51" s="756"/>
      <c r="I51" s="753"/>
      <c r="J51" s="754"/>
      <c r="K51" s="755"/>
      <c r="L51" s="756"/>
      <c r="M51" s="860">
        <v>3</v>
      </c>
      <c r="N51" s="861">
        <v>3</v>
      </c>
      <c r="O51" s="755"/>
      <c r="P51" s="756"/>
      <c r="Q51" s="753"/>
      <c r="R51" s="754"/>
      <c r="S51" s="755"/>
      <c r="T51" s="756"/>
    </row>
    <row r="52" spans="1:20" ht="14.25" customHeight="1">
      <c r="A52" s="1361"/>
      <c r="B52" s="858" t="s">
        <v>15</v>
      </c>
      <c r="C52" s="859"/>
      <c r="D52" s="752">
        <v>3</v>
      </c>
      <c r="E52" s="753"/>
      <c r="F52" s="754"/>
      <c r="G52" s="755"/>
      <c r="H52" s="756"/>
      <c r="I52" s="753"/>
      <c r="J52" s="754"/>
      <c r="K52" s="829"/>
      <c r="L52" s="862"/>
      <c r="M52" s="844"/>
      <c r="N52" s="845"/>
      <c r="O52" s="846">
        <v>3</v>
      </c>
      <c r="P52" s="847">
        <v>3</v>
      </c>
      <c r="Q52" s="844"/>
      <c r="R52" s="845"/>
      <c r="S52" s="846"/>
      <c r="T52" s="847"/>
    </row>
    <row r="53" spans="1:20" ht="14.25" customHeight="1">
      <c r="A53" s="1361"/>
      <c r="B53" s="863" t="s">
        <v>1093</v>
      </c>
      <c r="C53" s="751" t="s">
        <v>1077</v>
      </c>
      <c r="D53" s="752">
        <v>3</v>
      </c>
      <c r="E53" s="770"/>
      <c r="F53" s="771"/>
      <c r="G53" s="772"/>
      <c r="H53" s="773"/>
      <c r="I53" s="770"/>
      <c r="J53" s="771"/>
      <c r="K53" s="772"/>
      <c r="L53" s="773"/>
      <c r="M53" s="864"/>
      <c r="N53" s="865"/>
      <c r="O53" s="772"/>
      <c r="P53" s="773"/>
      <c r="Q53" s="770">
        <v>3</v>
      </c>
      <c r="R53" s="771">
        <v>3</v>
      </c>
      <c r="S53" s="772"/>
      <c r="T53" s="773"/>
    </row>
    <row r="54" spans="1:20" ht="14.25" customHeight="1" thickBot="1">
      <c r="A54" s="1361"/>
      <c r="B54" s="866" t="s">
        <v>1094</v>
      </c>
      <c r="C54" s="867" t="s">
        <v>1077</v>
      </c>
      <c r="D54" s="868">
        <v>3</v>
      </c>
      <c r="E54" s="770"/>
      <c r="F54" s="771"/>
      <c r="G54" s="772"/>
      <c r="H54" s="773"/>
      <c r="I54" s="770"/>
      <c r="J54" s="771"/>
      <c r="K54" s="772"/>
      <c r="L54" s="773"/>
      <c r="M54" s="770"/>
      <c r="N54" s="771"/>
      <c r="O54" s="772"/>
      <c r="P54" s="773"/>
      <c r="Q54" s="770"/>
      <c r="R54" s="771"/>
      <c r="S54" s="772">
        <v>3</v>
      </c>
      <c r="T54" s="773">
        <v>3</v>
      </c>
    </row>
    <row r="55" spans="1:20" ht="14.25" customHeight="1" thickBot="1">
      <c r="A55" s="1362"/>
      <c r="B55" s="779" t="s">
        <v>3</v>
      </c>
      <c r="C55" s="780"/>
      <c r="D55" s="803">
        <f>SUM(D49:D54)</f>
        <v>18</v>
      </c>
      <c r="E55" s="782">
        <v>0</v>
      </c>
      <c r="F55" s="783">
        <v>0</v>
      </c>
      <c r="G55" s="784">
        <v>0</v>
      </c>
      <c r="H55" s="785">
        <v>0</v>
      </c>
      <c r="I55" s="869">
        <f aca="true" t="shared" si="1" ref="I55:T55">SUM(I49:I54)</f>
        <v>3</v>
      </c>
      <c r="J55" s="870">
        <f t="shared" si="1"/>
        <v>3</v>
      </c>
      <c r="K55" s="784">
        <f t="shared" si="1"/>
        <v>3</v>
      </c>
      <c r="L55" s="785">
        <f t="shared" si="1"/>
        <v>3</v>
      </c>
      <c r="M55" s="869">
        <f t="shared" si="1"/>
        <v>3</v>
      </c>
      <c r="N55" s="870">
        <f t="shared" si="1"/>
        <v>3</v>
      </c>
      <c r="O55" s="784">
        <f t="shared" si="1"/>
        <v>3</v>
      </c>
      <c r="P55" s="871">
        <f t="shared" si="1"/>
        <v>3</v>
      </c>
      <c r="Q55" s="869">
        <f t="shared" si="1"/>
        <v>3</v>
      </c>
      <c r="R55" s="870">
        <f t="shared" si="1"/>
        <v>3</v>
      </c>
      <c r="S55" s="784">
        <f t="shared" si="1"/>
        <v>3</v>
      </c>
      <c r="T55" s="785">
        <f t="shared" si="1"/>
        <v>3</v>
      </c>
    </row>
    <row r="56" spans="1:20" ht="14.25" customHeight="1" thickBot="1">
      <c r="A56" s="1362"/>
      <c r="B56" s="1366" t="s">
        <v>1117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8"/>
    </row>
    <row r="57" spans="1:248" s="521" customFormat="1" ht="14.25" customHeight="1" thickBot="1">
      <c r="A57" s="1361"/>
      <c r="B57" s="972" t="s">
        <v>750</v>
      </c>
      <c r="C57" s="867" t="s">
        <v>1077</v>
      </c>
      <c r="D57" s="857">
        <v>3</v>
      </c>
      <c r="E57" s="844"/>
      <c r="F57" s="845"/>
      <c r="G57" s="846"/>
      <c r="H57" s="847"/>
      <c r="I57" s="844">
        <v>3</v>
      </c>
      <c r="J57" s="845">
        <v>3</v>
      </c>
      <c r="K57" s="846"/>
      <c r="L57" s="847"/>
      <c r="M57" s="872"/>
      <c r="N57" s="873"/>
      <c r="O57" s="874"/>
      <c r="P57" s="875"/>
      <c r="Q57" s="872"/>
      <c r="R57" s="873"/>
      <c r="S57" s="874"/>
      <c r="T57" s="87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355"/>
      <c r="CW57" s="355"/>
      <c r="CX57" s="355"/>
      <c r="CY57" s="355"/>
      <c r="CZ57" s="355"/>
      <c r="DA57" s="355"/>
      <c r="DB57" s="355"/>
      <c r="DC57" s="355"/>
      <c r="DD57" s="355"/>
      <c r="DE57" s="355"/>
      <c r="DF57" s="355"/>
      <c r="DG57" s="355"/>
      <c r="DH57" s="355"/>
      <c r="DI57" s="355"/>
      <c r="DJ57" s="355"/>
      <c r="DK57" s="355"/>
      <c r="DL57" s="355"/>
      <c r="DM57" s="355"/>
      <c r="DN57" s="355"/>
      <c r="DO57" s="355"/>
      <c r="DP57" s="355"/>
      <c r="DQ57" s="355"/>
      <c r="DR57" s="355"/>
      <c r="DS57" s="355"/>
      <c r="DT57" s="355"/>
      <c r="DU57" s="355"/>
      <c r="DV57" s="355"/>
      <c r="DW57" s="355"/>
      <c r="DX57" s="355"/>
      <c r="DY57" s="355"/>
      <c r="DZ57" s="355"/>
      <c r="EA57" s="355"/>
      <c r="EB57" s="355"/>
      <c r="EC57" s="355"/>
      <c r="ED57" s="355"/>
      <c r="EE57" s="355"/>
      <c r="EF57" s="355"/>
      <c r="EG57" s="355"/>
      <c r="EH57" s="355"/>
      <c r="EI57" s="355"/>
      <c r="EJ57" s="355"/>
      <c r="EK57" s="355"/>
      <c r="EL57" s="355"/>
      <c r="EM57" s="355"/>
      <c r="EN57" s="355"/>
      <c r="EO57" s="355"/>
      <c r="EP57" s="355"/>
      <c r="EQ57" s="355"/>
      <c r="ER57" s="355"/>
      <c r="ES57" s="355"/>
      <c r="ET57" s="355"/>
      <c r="EU57" s="355"/>
      <c r="EV57" s="355"/>
      <c r="EW57" s="355"/>
      <c r="EX57" s="355"/>
      <c r="EY57" s="355"/>
      <c r="EZ57" s="355"/>
      <c r="FA57" s="355"/>
      <c r="FB57" s="355"/>
      <c r="FC57" s="355"/>
      <c r="FD57" s="355"/>
      <c r="FE57" s="355"/>
      <c r="FF57" s="355"/>
      <c r="FG57" s="355"/>
      <c r="FH57" s="355"/>
      <c r="FI57" s="355"/>
      <c r="FJ57" s="355"/>
      <c r="FK57" s="355"/>
      <c r="FL57" s="355"/>
      <c r="FM57" s="355"/>
      <c r="FN57" s="355"/>
      <c r="FO57" s="355"/>
      <c r="FP57" s="355"/>
      <c r="FQ57" s="355"/>
      <c r="FR57" s="355"/>
      <c r="FS57" s="355"/>
      <c r="FT57" s="355"/>
      <c r="FU57" s="355"/>
      <c r="FV57" s="355"/>
      <c r="FW57" s="355"/>
      <c r="FX57" s="355"/>
      <c r="FY57" s="355"/>
      <c r="FZ57" s="355"/>
      <c r="GA57" s="355"/>
      <c r="GB57" s="355"/>
      <c r="GC57" s="355"/>
      <c r="GD57" s="355"/>
      <c r="GE57" s="355"/>
      <c r="GF57" s="355"/>
      <c r="GG57" s="355"/>
      <c r="GH57" s="355"/>
      <c r="GI57" s="355"/>
      <c r="GJ57" s="355"/>
      <c r="GK57" s="355"/>
      <c r="GL57" s="355"/>
      <c r="GM57" s="355"/>
      <c r="GN57" s="355"/>
      <c r="GO57" s="355"/>
      <c r="GP57" s="355"/>
      <c r="GQ57" s="355"/>
      <c r="GR57" s="355"/>
      <c r="GS57" s="355"/>
      <c r="GT57" s="355"/>
      <c r="GU57" s="355"/>
      <c r="GV57" s="355"/>
      <c r="GW57" s="355"/>
      <c r="GX57" s="355"/>
      <c r="GY57" s="355"/>
      <c r="GZ57" s="355"/>
      <c r="HA57" s="355"/>
      <c r="HB57" s="355"/>
      <c r="HC57" s="355"/>
      <c r="HD57" s="355"/>
      <c r="HE57" s="355"/>
      <c r="HF57" s="355"/>
      <c r="HG57" s="355"/>
      <c r="HH57" s="355"/>
      <c r="HI57" s="355"/>
      <c r="HJ57" s="355"/>
      <c r="HK57" s="355"/>
      <c r="HL57" s="355"/>
      <c r="HM57" s="355"/>
      <c r="HN57" s="355"/>
      <c r="HO57" s="355"/>
      <c r="HP57" s="355"/>
      <c r="HQ57" s="355"/>
      <c r="HR57" s="355"/>
      <c r="HS57" s="355"/>
      <c r="HT57" s="355"/>
      <c r="HU57" s="355"/>
      <c r="HV57" s="355"/>
      <c r="HW57" s="355"/>
      <c r="HX57" s="355"/>
      <c r="HY57" s="355"/>
      <c r="HZ57" s="355"/>
      <c r="IA57" s="355"/>
      <c r="IB57" s="355"/>
      <c r="IC57" s="355"/>
      <c r="ID57" s="355"/>
      <c r="IE57" s="355"/>
      <c r="IF57" s="355"/>
      <c r="IG57" s="355"/>
      <c r="IH57" s="355"/>
      <c r="II57" s="355"/>
      <c r="IJ57" s="355"/>
      <c r="IK57" s="355"/>
      <c r="IL57" s="355"/>
      <c r="IM57" s="355"/>
      <c r="IN57" s="355"/>
    </row>
    <row r="58" spans="1:248" ht="12.75" customHeight="1">
      <c r="A58" s="1361"/>
      <c r="B58" s="973" t="s">
        <v>16</v>
      </c>
      <c r="C58" s="867"/>
      <c r="D58" s="752">
        <v>3</v>
      </c>
      <c r="E58" s="753"/>
      <c r="F58" s="876"/>
      <c r="G58" s="877"/>
      <c r="H58" s="878"/>
      <c r="I58" s="879"/>
      <c r="J58" s="876"/>
      <c r="K58" s="755">
        <v>3</v>
      </c>
      <c r="L58" s="756">
        <v>3</v>
      </c>
      <c r="M58" s="753"/>
      <c r="N58" s="754"/>
      <c r="O58" s="755"/>
      <c r="P58" s="756"/>
      <c r="Q58" s="879"/>
      <c r="R58" s="876"/>
      <c r="S58" s="877"/>
      <c r="T58" s="878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5"/>
      <c r="CX58" s="355"/>
      <c r="CY58" s="355"/>
      <c r="CZ58" s="355"/>
      <c r="DA58" s="355"/>
      <c r="DB58" s="355"/>
      <c r="DC58" s="355"/>
      <c r="DD58" s="355"/>
      <c r="DE58" s="355"/>
      <c r="DF58" s="355"/>
      <c r="DG58" s="355"/>
      <c r="DH58" s="355"/>
      <c r="DI58" s="355"/>
      <c r="DJ58" s="355"/>
      <c r="DK58" s="355"/>
      <c r="DL58" s="355"/>
      <c r="DM58" s="355"/>
      <c r="DN58" s="355"/>
      <c r="DO58" s="355"/>
      <c r="DP58" s="355"/>
      <c r="DQ58" s="355"/>
      <c r="DR58" s="355"/>
      <c r="DS58" s="355"/>
      <c r="DT58" s="355"/>
      <c r="DU58" s="355"/>
      <c r="DV58" s="355"/>
      <c r="DW58" s="355"/>
      <c r="DX58" s="355"/>
      <c r="DY58" s="355"/>
      <c r="DZ58" s="355"/>
      <c r="EA58" s="355"/>
      <c r="EB58" s="355"/>
      <c r="EC58" s="355"/>
      <c r="ED58" s="355"/>
      <c r="EE58" s="355"/>
      <c r="EF58" s="355"/>
      <c r="EG58" s="355"/>
      <c r="EH58" s="355"/>
      <c r="EI58" s="355"/>
      <c r="EJ58" s="355"/>
      <c r="EK58" s="355"/>
      <c r="EL58" s="355"/>
      <c r="EM58" s="355"/>
      <c r="EN58" s="355"/>
      <c r="EO58" s="355"/>
      <c r="EP58" s="355"/>
      <c r="EQ58" s="355"/>
      <c r="ER58" s="355"/>
      <c r="ES58" s="355"/>
      <c r="ET58" s="355"/>
      <c r="EU58" s="355"/>
      <c r="EV58" s="355"/>
      <c r="EW58" s="355"/>
      <c r="EX58" s="355"/>
      <c r="EY58" s="355"/>
      <c r="EZ58" s="355"/>
      <c r="FA58" s="355"/>
      <c r="FB58" s="355"/>
      <c r="FC58" s="355"/>
      <c r="FD58" s="355"/>
      <c r="FE58" s="355"/>
      <c r="FF58" s="355"/>
      <c r="FG58" s="355"/>
      <c r="FH58" s="355"/>
      <c r="FI58" s="355"/>
      <c r="FJ58" s="355"/>
      <c r="FK58" s="355"/>
      <c r="FL58" s="355"/>
      <c r="FM58" s="355"/>
      <c r="FN58" s="355"/>
      <c r="FO58" s="355"/>
      <c r="FP58" s="355"/>
      <c r="FQ58" s="355"/>
      <c r="FR58" s="355"/>
      <c r="FS58" s="355"/>
      <c r="FT58" s="355"/>
      <c r="FU58" s="355"/>
      <c r="FV58" s="355"/>
      <c r="FW58" s="355"/>
      <c r="FX58" s="355"/>
      <c r="FY58" s="355"/>
      <c r="FZ58" s="355"/>
      <c r="GA58" s="355"/>
      <c r="GB58" s="355"/>
      <c r="GC58" s="355"/>
      <c r="GD58" s="355"/>
      <c r="GE58" s="355"/>
      <c r="GF58" s="355"/>
      <c r="GG58" s="355"/>
      <c r="GH58" s="355"/>
      <c r="GI58" s="355"/>
      <c r="GJ58" s="355"/>
      <c r="GK58" s="355"/>
      <c r="GL58" s="355"/>
      <c r="GM58" s="355"/>
      <c r="GN58" s="355"/>
      <c r="GO58" s="355"/>
      <c r="GP58" s="355"/>
      <c r="GQ58" s="355"/>
      <c r="GR58" s="355"/>
      <c r="GS58" s="355"/>
      <c r="GT58" s="355"/>
      <c r="GU58" s="355"/>
      <c r="GV58" s="355"/>
      <c r="GW58" s="355"/>
      <c r="GX58" s="355"/>
      <c r="GY58" s="355"/>
      <c r="GZ58" s="355"/>
      <c r="HA58" s="355"/>
      <c r="HB58" s="355"/>
      <c r="HC58" s="355"/>
      <c r="HD58" s="355"/>
      <c r="HE58" s="355"/>
      <c r="HF58" s="355"/>
      <c r="HG58" s="355"/>
      <c r="HH58" s="355"/>
      <c r="HI58" s="355"/>
      <c r="HJ58" s="355"/>
      <c r="HK58" s="355"/>
      <c r="HL58" s="355"/>
      <c r="HM58" s="355"/>
      <c r="HN58" s="355"/>
      <c r="HO58" s="355"/>
      <c r="HP58" s="355"/>
      <c r="HQ58" s="355"/>
      <c r="HR58" s="355"/>
      <c r="HS58" s="355"/>
      <c r="HT58" s="355"/>
      <c r="HU58" s="355"/>
      <c r="HV58" s="355"/>
      <c r="HW58" s="355"/>
      <c r="HX58" s="355"/>
      <c r="HY58" s="355"/>
      <c r="HZ58" s="355"/>
      <c r="IA58" s="355"/>
      <c r="IB58" s="355"/>
      <c r="IC58" s="355"/>
      <c r="ID58" s="355"/>
      <c r="IE58" s="355"/>
      <c r="IF58" s="355"/>
      <c r="IG58" s="355"/>
      <c r="IH58" s="355"/>
      <c r="II58" s="355"/>
      <c r="IJ58" s="355"/>
      <c r="IK58" s="355"/>
      <c r="IL58" s="355"/>
      <c r="IM58" s="355"/>
      <c r="IN58" s="355"/>
    </row>
    <row r="59" spans="1:108" ht="15" customHeight="1">
      <c r="A59" s="1361"/>
      <c r="B59" s="972" t="s">
        <v>751</v>
      </c>
      <c r="C59" s="880" t="s">
        <v>1077</v>
      </c>
      <c r="D59" s="752">
        <v>3</v>
      </c>
      <c r="E59" s="753"/>
      <c r="F59" s="876"/>
      <c r="G59" s="877"/>
      <c r="H59" s="878"/>
      <c r="I59" s="879"/>
      <c r="J59" s="876"/>
      <c r="K59" s="877"/>
      <c r="L59" s="878"/>
      <c r="M59" s="753">
        <v>3</v>
      </c>
      <c r="N59" s="754">
        <v>3</v>
      </c>
      <c r="O59" s="755"/>
      <c r="P59" s="756"/>
      <c r="Q59" s="879"/>
      <c r="R59" s="876"/>
      <c r="S59" s="877"/>
      <c r="T59" s="878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</row>
    <row r="60" spans="1:20" ht="15" customHeight="1">
      <c r="A60" s="1361"/>
      <c r="B60" s="972" t="s">
        <v>17</v>
      </c>
      <c r="C60" s="880" t="s">
        <v>1077</v>
      </c>
      <c r="D60" s="752">
        <v>3</v>
      </c>
      <c r="E60" s="753"/>
      <c r="F60" s="876"/>
      <c r="G60" s="877"/>
      <c r="H60" s="878"/>
      <c r="I60" s="879"/>
      <c r="J60" s="876"/>
      <c r="K60" s="877"/>
      <c r="L60" s="878"/>
      <c r="M60" s="753"/>
      <c r="N60" s="754"/>
      <c r="O60" s="755">
        <v>3</v>
      </c>
      <c r="P60" s="756">
        <v>3</v>
      </c>
      <c r="Q60" s="753"/>
      <c r="R60" s="754"/>
      <c r="S60" s="755"/>
      <c r="T60" s="756"/>
    </row>
    <row r="61" spans="1:20" ht="15" customHeight="1">
      <c r="A61" s="1361"/>
      <c r="B61" s="972" t="s">
        <v>18</v>
      </c>
      <c r="C61" s="880"/>
      <c r="D61" s="752">
        <v>3</v>
      </c>
      <c r="E61" s="753"/>
      <c r="F61" s="876"/>
      <c r="G61" s="877"/>
      <c r="H61" s="878"/>
      <c r="I61" s="879"/>
      <c r="J61" s="876"/>
      <c r="K61" s="877"/>
      <c r="L61" s="878"/>
      <c r="M61" s="753"/>
      <c r="N61" s="754"/>
      <c r="O61" s="755"/>
      <c r="P61" s="756"/>
      <c r="Q61" s="753">
        <v>3</v>
      </c>
      <c r="R61" s="754">
        <v>3</v>
      </c>
      <c r="S61" s="755"/>
      <c r="T61" s="756"/>
    </row>
    <row r="62" spans="1:20" ht="15" customHeight="1" thickBot="1">
      <c r="A62" s="1361"/>
      <c r="B62" s="974" t="s">
        <v>752</v>
      </c>
      <c r="C62" s="880" t="s">
        <v>1077</v>
      </c>
      <c r="D62" s="769">
        <v>3</v>
      </c>
      <c r="E62" s="770"/>
      <c r="F62" s="881"/>
      <c r="G62" s="882"/>
      <c r="H62" s="883"/>
      <c r="I62" s="884"/>
      <c r="J62" s="881"/>
      <c r="K62" s="882"/>
      <c r="L62" s="883"/>
      <c r="M62" s="884"/>
      <c r="N62" s="881"/>
      <c r="O62" s="882"/>
      <c r="P62" s="883"/>
      <c r="Q62" s="770"/>
      <c r="R62" s="771"/>
      <c r="S62" s="772">
        <v>3</v>
      </c>
      <c r="T62" s="773">
        <v>3</v>
      </c>
    </row>
    <row r="63" spans="1:20" ht="15" customHeight="1" thickBot="1">
      <c r="A63" s="1362"/>
      <c r="B63" s="779" t="s">
        <v>3</v>
      </c>
      <c r="C63" s="885"/>
      <c r="D63" s="886">
        <f>SUM(D57:D62)</f>
        <v>18</v>
      </c>
      <c r="E63" s="887">
        <v>0</v>
      </c>
      <c r="F63" s="888">
        <v>0</v>
      </c>
      <c r="G63" s="887">
        <v>0</v>
      </c>
      <c r="H63" s="889">
        <v>0</v>
      </c>
      <c r="I63" s="887">
        <f aca="true" t="shared" si="2" ref="I63:T63">SUM(I57:I62)</f>
        <v>3</v>
      </c>
      <c r="J63" s="888">
        <f t="shared" si="2"/>
        <v>3</v>
      </c>
      <c r="K63" s="890">
        <f t="shared" si="2"/>
        <v>3</v>
      </c>
      <c r="L63" s="889">
        <f t="shared" si="2"/>
        <v>3</v>
      </c>
      <c r="M63" s="887">
        <f t="shared" si="2"/>
        <v>3</v>
      </c>
      <c r="N63" s="888">
        <f t="shared" si="2"/>
        <v>3</v>
      </c>
      <c r="O63" s="891">
        <f t="shared" si="2"/>
        <v>3</v>
      </c>
      <c r="P63" s="892">
        <f t="shared" si="2"/>
        <v>3</v>
      </c>
      <c r="Q63" s="893">
        <f t="shared" si="2"/>
        <v>3</v>
      </c>
      <c r="R63" s="888">
        <f t="shared" si="2"/>
        <v>3</v>
      </c>
      <c r="S63" s="891">
        <f t="shared" si="2"/>
        <v>3</v>
      </c>
      <c r="T63" s="889">
        <f t="shared" si="2"/>
        <v>3</v>
      </c>
    </row>
    <row r="64" spans="1:20" ht="15" customHeight="1" thickBot="1">
      <c r="A64" s="1362"/>
      <c r="B64" s="1366" t="s">
        <v>19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5"/>
    </row>
    <row r="65" spans="1:20" ht="15" customHeight="1">
      <c r="A65" s="1362"/>
      <c r="B65" s="967" t="s">
        <v>20</v>
      </c>
      <c r="C65" s="816"/>
      <c r="D65" s="817">
        <v>4</v>
      </c>
      <c r="E65" s="844">
        <v>2</v>
      </c>
      <c r="F65" s="845">
        <v>2</v>
      </c>
      <c r="G65" s="846">
        <v>2</v>
      </c>
      <c r="H65" s="847">
        <v>2</v>
      </c>
      <c r="I65" s="894"/>
      <c r="J65" s="895"/>
      <c r="K65" s="896"/>
      <c r="L65" s="897"/>
      <c r="M65" s="896"/>
      <c r="N65" s="895"/>
      <c r="O65" s="896"/>
      <c r="P65" s="897"/>
      <c r="Q65" s="896"/>
      <c r="R65" s="895"/>
      <c r="S65" s="896"/>
      <c r="T65" s="897"/>
    </row>
    <row r="66" spans="1:20" ht="12.75" customHeight="1">
      <c r="A66" s="1362"/>
      <c r="B66" s="968" t="s">
        <v>21</v>
      </c>
      <c r="C66" s="826"/>
      <c r="D66" s="752">
        <v>2</v>
      </c>
      <c r="E66" s="753"/>
      <c r="F66" s="754"/>
      <c r="G66" s="755"/>
      <c r="H66" s="756"/>
      <c r="I66" s="844">
        <v>2</v>
      </c>
      <c r="J66" s="845">
        <v>2</v>
      </c>
      <c r="K66" s="898"/>
      <c r="L66" s="899"/>
      <c r="M66" s="900"/>
      <c r="N66" s="901"/>
      <c r="O66" s="900"/>
      <c r="P66" s="899"/>
      <c r="Q66" s="900"/>
      <c r="R66" s="901"/>
      <c r="S66" s="900"/>
      <c r="T66" s="899"/>
    </row>
    <row r="67" spans="1:20" ht="15" customHeight="1">
      <c r="A67" s="1362"/>
      <c r="B67" s="969" t="s">
        <v>22</v>
      </c>
      <c r="C67" s="826"/>
      <c r="D67" s="752">
        <v>4</v>
      </c>
      <c r="E67" s="753"/>
      <c r="F67" s="754"/>
      <c r="G67" s="905"/>
      <c r="H67" s="765"/>
      <c r="I67" s="753">
        <v>2</v>
      </c>
      <c r="J67" s="754">
        <v>2</v>
      </c>
      <c r="K67" s="755">
        <v>2</v>
      </c>
      <c r="L67" s="756">
        <v>2</v>
      </c>
      <c r="M67" s="902"/>
      <c r="N67" s="904"/>
      <c r="O67" s="902"/>
      <c r="P67" s="903"/>
      <c r="Q67" s="902"/>
      <c r="R67" s="904"/>
      <c r="S67" s="902"/>
      <c r="T67" s="903"/>
    </row>
    <row r="68" spans="1:20" ht="15" customHeight="1">
      <c r="A68" s="1362"/>
      <c r="B68" s="969" t="s">
        <v>23</v>
      </c>
      <c r="C68" s="826"/>
      <c r="D68" s="752">
        <v>2</v>
      </c>
      <c r="E68" s="753"/>
      <c r="F68" s="754"/>
      <c r="G68" s="755"/>
      <c r="H68" s="756"/>
      <c r="I68" s="753"/>
      <c r="J68" s="754"/>
      <c r="K68" s="755">
        <v>2</v>
      </c>
      <c r="L68" s="756">
        <v>2</v>
      </c>
      <c r="M68" s="900"/>
      <c r="N68" s="901"/>
      <c r="O68" s="900"/>
      <c r="P68" s="899"/>
      <c r="Q68" s="900"/>
      <c r="R68" s="901"/>
      <c r="S68" s="900"/>
      <c r="T68" s="899"/>
    </row>
    <row r="69" spans="1:20" ht="15" customHeight="1">
      <c r="A69" s="1362"/>
      <c r="B69" s="969" t="s">
        <v>1095</v>
      </c>
      <c r="C69" s="826"/>
      <c r="D69" s="752">
        <v>2</v>
      </c>
      <c r="E69" s="753"/>
      <c r="F69" s="754"/>
      <c r="G69" s="755"/>
      <c r="H69" s="756"/>
      <c r="I69" s="753"/>
      <c r="J69" s="754"/>
      <c r="K69" s="755"/>
      <c r="L69" s="756"/>
      <c r="M69" s="959">
        <v>2</v>
      </c>
      <c r="N69" s="960">
        <v>2</v>
      </c>
      <c r="O69" s="900"/>
      <c r="P69" s="899"/>
      <c r="Q69" s="900"/>
      <c r="R69" s="901"/>
      <c r="S69" s="900"/>
      <c r="T69" s="899"/>
    </row>
    <row r="70" spans="1:20" ht="15" customHeight="1">
      <c r="A70" s="1362"/>
      <c r="B70" s="970" t="s">
        <v>24</v>
      </c>
      <c r="C70" s="751"/>
      <c r="D70" s="752">
        <v>2</v>
      </c>
      <c r="E70" s="753"/>
      <c r="F70" s="754"/>
      <c r="G70" s="755"/>
      <c r="H70" s="756"/>
      <c r="I70" s="753"/>
      <c r="J70" s="754"/>
      <c r="K70" s="755"/>
      <c r="L70" s="756"/>
      <c r="M70" s="753">
        <v>2</v>
      </c>
      <c r="N70" s="754">
        <v>2</v>
      </c>
      <c r="O70" s="900"/>
      <c r="P70" s="899"/>
      <c r="Q70" s="900"/>
      <c r="R70" s="901"/>
      <c r="S70" s="900"/>
      <c r="T70" s="899"/>
    </row>
    <row r="71" spans="1:20" ht="15" customHeight="1">
      <c r="A71" s="1362"/>
      <c r="B71" s="969" t="s">
        <v>25</v>
      </c>
      <c r="C71" s="859"/>
      <c r="D71" s="752">
        <v>2</v>
      </c>
      <c r="E71" s="753"/>
      <c r="F71" s="754"/>
      <c r="G71" s="755"/>
      <c r="H71" s="756"/>
      <c r="I71" s="753"/>
      <c r="J71" s="754"/>
      <c r="K71" s="755"/>
      <c r="L71" s="756"/>
      <c r="M71" s="753"/>
      <c r="N71" s="754"/>
      <c r="O71" s="755">
        <v>2</v>
      </c>
      <c r="P71" s="756">
        <v>2</v>
      </c>
      <c r="Q71" s="900"/>
      <c r="R71" s="901"/>
      <c r="S71" s="900"/>
      <c r="T71" s="899"/>
    </row>
    <row r="72" spans="1:20" ht="15" customHeight="1">
      <c r="A72" s="1362"/>
      <c r="B72" s="969" t="s">
        <v>26</v>
      </c>
      <c r="C72" s="906"/>
      <c r="D72" s="769">
        <v>4</v>
      </c>
      <c r="E72" s="770"/>
      <c r="F72" s="771"/>
      <c r="G72" s="772"/>
      <c r="H72" s="773"/>
      <c r="I72" s="770"/>
      <c r="J72" s="771"/>
      <c r="K72" s="772"/>
      <c r="L72" s="773"/>
      <c r="M72" s="770"/>
      <c r="N72" s="771"/>
      <c r="O72" s="772">
        <v>2</v>
      </c>
      <c r="P72" s="773">
        <v>2</v>
      </c>
      <c r="Q72" s="864">
        <v>2</v>
      </c>
      <c r="R72" s="865">
        <v>2</v>
      </c>
      <c r="S72" s="900"/>
      <c r="T72" s="899"/>
    </row>
    <row r="73" spans="1:20" ht="15" customHeight="1">
      <c r="A73" s="1362"/>
      <c r="B73" s="969" t="s">
        <v>1096</v>
      </c>
      <c r="C73" s="826"/>
      <c r="D73" s="752">
        <v>4</v>
      </c>
      <c r="E73" s="860"/>
      <c r="F73" s="861"/>
      <c r="G73" s="907"/>
      <c r="H73" s="908"/>
      <c r="I73" s="753"/>
      <c r="J73" s="754"/>
      <c r="K73" s="755"/>
      <c r="L73" s="756"/>
      <c r="M73" s="753"/>
      <c r="N73" s="754"/>
      <c r="O73" s="755"/>
      <c r="P73" s="756"/>
      <c r="Q73" s="753">
        <v>2</v>
      </c>
      <c r="R73" s="754">
        <v>2</v>
      </c>
      <c r="S73" s="755">
        <v>2</v>
      </c>
      <c r="T73" s="756">
        <v>2</v>
      </c>
    </row>
    <row r="74" spans="1:20" ht="15" customHeight="1" thickBot="1">
      <c r="A74" s="1362"/>
      <c r="B74" s="971" t="s">
        <v>1097</v>
      </c>
      <c r="C74" s="826" t="s">
        <v>1077</v>
      </c>
      <c r="D74" s="752">
        <v>2</v>
      </c>
      <c r="E74" s="753"/>
      <c r="F74" s="754"/>
      <c r="G74" s="755"/>
      <c r="H74" s="756"/>
      <c r="I74" s="753"/>
      <c r="J74" s="754"/>
      <c r="K74" s="755"/>
      <c r="L74" s="756"/>
      <c r="M74" s="753"/>
      <c r="N74" s="754"/>
      <c r="O74" s="755"/>
      <c r="P74" s="756"/>
      <c r="Q74" s="753"/>
      <c r="R74" s="754"/>
      <c r="S74" s="755">
        <v>2</v>
      </c>
      <c r="T74" s="756">
        <v>2</v>
      </c>
    </row>
    <row r="75" spans="1:20" ht="15" customHeight="1" thickBot="1">
      <c r="A75" s="1362"/>
      <c r="B75" s="779" t="s">
        <v>3</v>
      </c>
      <c r="C75" s="780"/>
      <c r="D75" s="803">
        <f aca="true" t="shared" si="3" ref="D75:T75">SUM(D65:D74)</f>
        <v>28</v>
      </c>
      <c r="E75" s="869">
        <f t="shared" si="3"/>
        <v>2</v>
      </c>
      <c r="F75" s="870">
        <f t="shared" si="3"/>
        <v>2</v>
      </c>
      <c r="G75" s="784">
        <f t="shared" si="3"/>
        <v>2</v>
      </c>
      <c r="H75" s="785">
        <f t="shared" si="3"/>
        <v>2</v>
      </c>
      <c r="I75" s="869">
        <f t="shared" si="3"/>
        <v>4</v>
      </c>
      <c r="J75" s="870">
        <f t="shared" si="3"/>
        <v>4</v>
      </c>
      <c r="K75" s="784">
        <f t="shared" si="3"/>
        <v>4</v>
      </c>
      <c r="L75" s="785">
        <f t="shared" si="3"/>
        <v>4</v>
      </c>
      <c r="M75" s="869">
        <f t="shared" si="3"/>
        <v>4</v>
      </c>
      <c r="N75" s="783">
        <f t="shared" si="3"/>
        <v>4</v>
      </c>
      <c r="O75" s="909">
        <f t="shared" si="3"/>
        <v>4</v>
      </c>
      <c r="P75" s="785">
        <f t="shared" si="3"/>
        <v>4</v>
      </c>
      <c r="Q75" s="782">
        <f t="shared" si="3"/>
        <v>4</v>
      </c>
      <c r="R75" s="783">
        <f t="shared" si="3"/>
        <v>4</v>
      </c>
      <c r="S75" s="871">
        <f t="shared" si="3"/>
        <v>4</v>
      </c>
      <c r="T75" s="785">
        <f t="shared" si="3"/>
        <v>4</v>
      </c>
    </row>
    <row r="76" spans="1:20" ht="15" customHeight="1">
      <c r="A76" s="1361"/>
      <c r="B76" s="914" t="s">
        <v>27</v>
      </c>
      <c r="C76" s="856"/>
      <c r="D76" s="915">
        <v>4</v>
      </c>
      <c r="E76" s="848">
        <v>2</v>
      </c>
      <c r="F76" s="849">
        <v>2</v>
      </c>
      <c r="G76" s="850">
        <v>2</v>
      </c>
      <c r="H76" s="916">
        <v>2</v>
      </c>
      <c r="I76" s="912"/>
      <c r="J76" s="913"/>
      <c r="K76" s="912"/>
      <c r="L76" s="911"/>
      <c r="M76" s="912"/>
      <c r="N76" s="913"/>
      <c r="O76" s="912"/>
      <c r="P76" s="911"/>
      <c r="Q76" s="912"/>
      <c r="R76" s="913"/>
      <c r="S76" s="912"/>
      <c r="T76" s="911"/>
    </row>
    <row r="77" spans="1:20" ht="15" customHeight="1">
      <c r="A77" s="1361"/>
      <c r="B77" s="910" t="s">
        <v>1098</v>
      </c>
      <c r="C77" s="826"/>
      <c r="D77" s="752">
        <v>2</v>
      </c>
      <c r="E77" s="753"/>
      <c r="F77" s="754"/>
      <c r="G77" s="755"/>
      <c r="H77" s="756"/>
      <c r="I77" s="753">
        <v>2</v>
      </c>
      <c r="J77" s="754">
        <v>2</v>
      </c>
      <c r="K77" s="755"/>
      <c r="L77" s="756"/>
      <c r="M77" s="757"/>
      <c r="N77" s="922"/>
      <c r="O77" s="919"/>
      <c r="P77" s="920"/>
      <c r="Q77" s="917"/>
      <c r="R77" s="918"/>
      <c r="S77" s="919"/>
      <c r="T77" s="921"/>
    </row>
    <row r="78" spans="1:20" ht="15" customHeight="1">
      <c r="A78" s="1361"/>
      <c r="B78" s="924" t="s">
        <v>28</v>
      </c>
      <c r="C78" s="859"/>
      <c r="D78" s="752">
        <v>2</v>
      </c>
      <c r="E78" s="753"/>
      <c r="F78" s="754"/>
      <c r="G78" s="755"/>
      <c r="H78" s="756"/>
      <c r="I78" s="753"/>
      <c r="J78" s="754"/>
      <c r="K78" s="755"/>
      <c r="L78" s="756"/>
      <c r="M78" s="860">
        <v>2</v>
      </c>
      <c r="N78" s="861">
        <v>2</v>
      </c>
      <c r="O78" s="759"/>
      <c r="P78" s="923"/>
      <c r="Q78" s="757"/>
      <c r="R78" s="922"/>
      <c r="S78" s="759"/>
      <c r="T78" s="760"/>
    </row>
    <row r="79" spans="1:20" ht="15" customHeight="1">
      <c r="A79" s="1361"/>
      <c r="B79" s="924" t="s">
        <v>29</v>
      </c>
      <c r="C79" s="859"/>
      <c r="D79" s="752">
        <v>2</v>
      </c>
      <c r="E79" s="753"/>
      <c r="F79" s="754"/>
      <c r="G79" s="755"/>
      <c r="H79" s="756"/>
      <c r="I79" s="753"/>
      <c r="J79" s="754"/>
      <c r="K79" s="755"/>
      <c r="L79" s="756"/>
      <c r="M79" s="860">
        <v>2</v>
      </c>
      <c r="N79" s="861">
        <v>2</v>
      </c>
      <c r="O79" s="759"/>
      <c r="P79" s="923"/>
      <c r="Q79" s="757"/>
      <c r="R79" s="922"/>
      <c r="S79" s="759"/>
      <c r="T79" s="760"/>
    </row>
    <row r="80" spans="1:20" ht="15" customHeight="1">
      <c r="A80" s="1361"/>
      <c r="B80" s="924" t="s">
        <v>30</v>
      </c>
      <c r="C80" s="859"/>
      <c r="D80" s="752">
        <v>2</v>
      </c>
      <c r="E80" s="753"/>
      <c r="F80" s="754"/>
      <c r="G80" s="755"/>
      <c r="H80" s="756"/>
      <c r="I80" s="753"/>
      <c r="J80" s="754"/>
      <c r="K80" s="755"/>
      <c r="L80" s="756"/>
      <c r="M80" s="860"/>
      <c r="N80" s="861"/>
      <c r="O80" s="755">
        <v>2</v>
      </c>
      <c r="P80" s="756">
        <v>2</v>
      </c>
      <c r="Q80" s="757"/>
      <c r="R80" s="922"/>
      <c r="S80" s="759"/>
      <c r="T80" s="760"/>
    </row>
    <row r="81" spans="1:20" ht="15" customHeight="1">
      <c r="A81" s="1361"/>
      <c r="B81" s="924" t="s">
        <v>1099</v>
      </c>
      <c r="C81" s="859"/>
      <c r="D81" s="752">
        <v>0</v>
      </c>
      <c r="E81" s="753"/>
      <c r="F81" s="754"/>
      <c r="G81" s="755"/>
      <c r="H81" s="756"/>
      <c r="I81" s="753"/>
      <c r="J81" s="754"/>
      <c r="K81" s="755"/>
      <c r="L81" s="756"/>
      <c r="M81" s="753"/>
      <c r="N81" s="754"/>
      <c r="O81" s="755"/>
      <c r="P81" s="756"/>
      <c r="Q81" s="753">
        <v>0</v>
      </c>
      <c r="R81" s="754">
        <v>3</v>
      </c>
      <c r="S81" s="907"/>
      <c r="T81" s="756"/>
    </row>
    <row r="82" spans="1:20" ht="15" customHeight="1">
      <c r="A82" s="1361"/>
      <c r="B82" s="924" t="s">
        <v>1100</v>
      </c>
      <c r="C82" s="859"/>
      <c r="D82" s="752">
        <v>0</v>
      </c>
      <c r="E82" s="753"/>
      <c r="F82" s="754"/>
      <c r="G82" s="755"/>
      <c r="H82" s="756"/>
      <c r="I82" s="753"/>
      <c r="J82" s="754"/>
      <c r="K82" s="755"/>
      <c r="L82" s="756"/>
      <c r="M82" s="753"/>
      <c r="N82" s="754"/>
      <c r="O82" s="755"/>
      <c r="P82" s="756"/>
      <c r="Q82" s="753"/>
      <c r="R82" s="754"/>
      <c r="S82" s="755">
        <v>0</v>
      </c>
      <c r="T82" s="756">
        <v>3</v>
      </c>
    </row>
    <row r="83" spans="1:20" ht="15" customHeight="1" thickBot="1">
      <c r="A83" s="1361"/>
      <c r="B83" s="925" t="s">
        <v>31</v>
      </c>
      <c r="C83" s="906"/>
      <c r="D83" s="769">
        <v>2</v>
      </c>
      <c r="E83" s="770"/>
      <c r="F83" s="771"/>
      <c r="G83" s="772"/>
      <c r="H83" s="773"/>
      <c r="I83" s="770"/>
      <c r="J83" s="771"/>
      <c r="K83" s="772"/>
      <c r="L83" s="773"/>
      <c r="M83" s="770"/>
      <c r="N83" s="771"/>
      <c r="O83" s="772"/>
      <c r="P83" s="773"/>
      <c r="Q83" s="770"/>
      <c r="R83" s="771"/>
      <c r="S83" s="772">
        <v>2</v>
      </c>
      <c r="T83" s="773">
        <v>2</v>
      </c>
    </row>
    <row r="84" spans="1:20" ht="15" customHeight="1" thickBot="1">
      <c r="A84" s="1363"/>
      <c r="B84" s="926" t="s">
        <v>1101</v>
      </c>
      <c r="C84" s="927"/>
      <c r="D84" s="928">
        <f aca="true" t="shared" si="4" ref="D84:T84">SUM(D76:D83)</f>
        <v>14</v>
      </c>
      <c r="E84" s="929">
        <f t="shared" si="4"/>
        <v>2</v>
      </c>
      <c r="F84" s="930">
        <f t="shared" si="4"/>
        <v>2</v>
      </c>
      <c r="G84" s="931">
        <f t="shared" si="4"/>
        <v>2</v>
      </c>
      <c r="H84" s="928">
        <f t="shared" si="4"/>
        <v>2</v>
      </c>
      <c r="I84" s="929">
        <f t="shared" si="4"/>
        <v>2</v>
      </c>
      <c r="J84" s="930">
        <f t="shared" si="4"/>
        <v>2</v>
      </c>
      <c r="K84" s="931">
        <f t="shared" si="4"/>
        <v>0</v>
      </c>
      <c r="L84" s="928">
        <f t="shared" si="4"/>
        <v>0</v>
      </c>
      <c r="M84" s="929">
        <f t="shared" si="4"/>
        <v>4</v>
      </c>
      <c r="N84" s="930">
        <f t="shared" si="4"/>
        <v>4</v>
      </c>
      <c r="O84" s="931">
        <f t="shared" si="4"/>
        <v>2</v>
      </c>
      <c r="P84" s="928">
        <f t="shared" si="4"/>
        <v>2</v>
      </c>
      <c r="Q84" s="929">
        <f t="shared" si="4"/>
        <v>0</v>
      </c>
      <c r="R84" s="930">
        <f t="shared" si="4"/>
        <v>3</v>
      </c>
      <c r="S84" s="931">
        <f t="shared" si="4"/>
        <v>2</v>
      </c>
      <c r="T84" s="932">
        <f t="shared" si="4"/>
        <v>5</v>
      </c>
    </row>
    <row r="85" spans="1:20" ht="29.25" customHeight="1">
      <c r="A85" s="1369" t="s">
        <v>1102</v>
      </c>
      <c r="B85" s="1369"/>
      <c r="C85" s="1369"/>
      <c r="D85" s="1369"/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</row>
    <row r="86" spans="1:20" ht="15" customHeight="1">
      <c r="A86" s="933" t="s">
        <v>1103</v>
      </c>
      <c r="B86" s="933"/>
      <c r="C86" s="175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</row>
    <row r="87" spans="1:20" ht="15" customHeight="1">
      <c r="A87" s="934" t="s">
        <v>1104</v>
      </c>
      <c r="B87" s="934"/>
      <c r="C87" s="934"/>
      <c r="D87" s="934"/>
      <c r="E87" s="934"/>
      <c r="F87" s="934"/>
      <c r="G87" s="934"/>
      <c r="H87" s="934"/>
      <c r="I87" s="934"/>
      <c r="J87" s="934"/>
      <c r="K87" s="934"/>
      <c r="L87" s="934"/>
      <c r="M87" s="934"/>
      <c r="N87" s="934"/>
      <c r="O87" s="934"/>
      <c r="P87" s="934"/>
      <c r="Q87" s="934"/>
      <c r="R87" s="934"/>
      <c r="S87" s="934"/>
      <c r="T87" s="934"/>
    </row>
    <row r="88" spans="1:20" s="386" customFormat="1" ht="14.25" customHeight="1">
      <c r="A88" s="934" t="s">
        <v>1105</v>
      </c>
      <c r="B88" s="934"/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</row>
    <row r="89" spans="1:20" ht="10.5" customHeight="1">
      <c r="A89" s="934" t="s">
        <v>1106</v>
      </c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4"/>
      <c r="N89" s="934"/>
      <c r="O89" s="934"/>
      <c r="P89" s="934"/>
      <c r="Q89" s="934"/>
      <c r="R89" s="934"/>
      <c r="S89" s="934"/>
      <c r="T89" s="934"/>
    </row>
    <row r="90" spans="1:20" ht="13.5" customHeight="1">
      <c r="A90" s="935" t="s">
        <v>1107</v>
      </c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4"/>
      <c r="T90" s="934"/>
    </row>
    <row r="91" spans="1:20" ht="10.5">
      <c r="A91" s="935" t="s">
        <v>1108</v>
      </c>
      <c r="B91" s="934"/>
      <c r="C91" s="934"/>
      <c r="D91" s="934"/>
      <c r="E91" s="934"/>
      <c r="F91" s="934"/>
      <c r="G91" s="934"/>
      <c r="H91" s="934"/>
      <c r="I91" s="934"/>
      <c r="J91" s="934"/>
      <c r="K91" s="934"/>
      <c r="L91" s="934"/>
      <c r="M91" s="934"/>
      <c r="N91" s="934"/>
      <c r="O91" s="934"/>
      <c r="P91" s="934"/>
      <c r="Q91" s="934"/>
      <c r="R91" s="934"/>
      <c r="S91" s="934"/>
      <c r="T91" s="934"/>
    </row>
    <row r="92" spans="1:20" ht="10.5">
      <c r="A92" s="1356" t="s">
        <v>1109</v>
      </c>
      <c r="B92" s="1356"/>
      <c r="C92" s="1356"/>
      <c r="D92" s="1356"/>
      <c r="E92" s="1356"/>
      <c r="F92" s="1356"/>
      <c r="G92" s="1356"/>
      <c r="H92" s="1356"/>
      <c r="I92" s="1356"/>
      <c r="J92" s="1356"/>
      <c r="K92" s="1356"/>
      <c r="L92" s="1356"/>
      <c r="M92" s="1356"/>
      <c r="N92" s="1356"/>
      <c r="O92" s="1356"/>
      <c r="P92" s="1356"/>
      <c r="Q92" s="1356"/>
      <c r="R92" s="1356"/>
      <c r="S92" s="1356"/>
      <c r="T92" s="1356"/>
    </row>
    <row r="93" spans="1:20" ht="10.5">
      <c r="A93" s="935" t="s">
        <v>1110</v>
      </c>
      <c r="B93" s="935"/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35"/>
      <c r="Q93" s="935"/>
      <c r="R93" s="935"/>
      <c r="S93" s="935"/>
      <c r="T93" s="935"/>
    </row>
    <row r="94" spans="1:20" ht="10.5">
      <c r="A94" s="1356" t="s">
        <v>1118</v>
      </c>
      <c r="B94" s="1356"/>
      <c r="C94" s="1356"/>
      <c r="D94" s="1356"/>
      <c r="E94" s="1356"/>
      <c r="F94" s="1356"/>
      <c r="G94" s="1356"/>
      <c r="H94" s="1356"/>
      <c r="I94" s="1356"/>
      <c r="J94" s="1356"/>
      <c r="K94" s="1356"/>
      <c r="L94" s="1356"/>
      <c r="M94" s="1356"/>
      <c r="N94" s="1356"/>
      <c r="O94" s="1356"/>
      <c r="P94" s="1356"/>
      <c r="Q94" s="1356"/>
      <c r="R94" s="1356"/>
      <c r="S94" s="1356"/>
      <c r="T94" s="1356"/>
    </row>
    <row r="95" spans="1:20" ht="10.5">
      <c r="A95" s="935" t="s">
        <v>1119</v>
      </c>
      <c r="B95" s="935"/>
      <c r="C95" s="935"/>
      <c r="D95" s="935"/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</row>
    <row r="96" spans="1:20" ht="10.5">
      <c r="A96" s="935" t="s">
        <v>1120</v>
      </c>
      <c r="B96" s="935"/>
      <c r="C96" s="935"/>
      <c r="D96" s="935"/>
      <c r="E96" s="935"/>
      <c r="F96" s="935"/>
      <c r="G96" s="935"/>
      <c r="H96" s="935"/>
      <c r="I96" s="935"/>
      <c r="J96" s="935"/>
      <c r="K96" s="935"/>
      <c r="L96" s="935"/>
      <c r="M96" s="935"/>
      <c r="N96" s="935"/>
      <c r="O96" s="935"/>
      <c r="P96" s="935"/>
      <c r="Q96" s="935"/>
      <c r="R96" s="935"/>
      <c r="S96" s="935"/>
      <c r="T96" s="935"/>
    </row>
    <row r="97" spans="1:20" ht="10.5">
      <c r="A97" s="1357" t="s">
        <v>1111</v>
      </c>
      <c r="B97" s="1358"/>
      <c r="C97" s="1358"/>
      <c r="D97" s="1358"/>
      <c r="E97" s="1358"/>
      <c r="F97" s="1358"/>
      <c r="G97" s="1358"/>
      <c r="H97" s="1358"/>
      <c r="I97" s="1358"/>
      <c r="J97" s="1358"/>
      <c r="K97" s="1358"/>
      <c r="L97" s="1358"/>
      <c r="M97" s="1358"/>
      <c r="N97" s="1358"/>
      <c r="O97" s="1358"/>
      <c r="P97" s="1358"/>
      <c r="Q97" s="1358"/>
      <c r="R97" s="1358"/>
      <c r="S97" s="1358"/>
      <c r="T97" s="1358"/>
    </row>
    <row r="98" spans="1:20" ht="12" customHeight="1">
      <c r="A98" s="936" t="s">
        <v>1112</v>
      </c>
      <c r="B98" s="937"/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</row>
    <row r="99" spans="1:20" ht="10.5">
      <c r="A99" s="936" t="s">
        <v>1113</v>
      </c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</row>
    <row r="100" spans="1:20" ht="12" customHeight="1">
      <c r="A100" s="936" t="s">
        <v>1114</v>
      </c>
      <c r="B100" s="937"/>
      <c r="C100" s="937"/>
      <c r="D100" s="937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</row>
    <row r="101" spans="1:20" ht="16.5">
      <c r="A101" s="938"/>
      <c r="B101" s="938"/>
      <c r="C101" s="938"/>
      <c r="D101" s="938"/>
      <c r="E101" s="938"/>
      <c r="F101" s="938"/>
      <c r="G101" s="938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</row>
  </sheetData>
  <sheetProtection/>
  <mergeCells count="73">
    <mergeCell ref="Q45:Q46"/>
    <mergeCell ref="A92:T92"/>
    <mergeCell ref="A94:T94"/>
    <mergeCell ref="A97:T97"/>
    <mergeCell ref="T45:T46"/>
    <mergeCell ref="A48:A84"/>
    <mergeCell ref="B48:T48"/>
    <mergeCell ref="B56:T56"/>
    <mergeCell ref="B64:T64"/>
    <mergeCell ref="A85:T85"/>
    <mergeCell ref="R45:R46"/>
    <mergeCell ref="S45:S46"/>
    <mergeCell ref="H45:H46"/>
    <mergeCell ref="I45:I46"/>
    <mergeCell ref="J45:J46"/>
    <mergeCell ref="K45:K46"/>
    <mergeCell ref="L45:L46"/>
    <mergeCell ref="M45:M46"/>
    <mergeCell ref="N45:N46"/>
    <mergeCell ref="O45:O46"/>
    <mergeCell ref="Q43:Q44"/>
    <mergeCell ref="R43:R44"/>
    <mergeCell ref="S43:S44"/>
    <mergeCell ref="T43:T44"/>
    <mergeCell ref="B45:B46"/>
    <mergeCell ref="C45:C46"/>
    <mergeCell ref="D45:D46"/>
    <mergeCell ref="E45:E46"/>
    <mergeCell ref="N43:N44"/>
    <mergeCell ref="O43:O44"/>
    <mergeCell ref="P43:P44"/>
    <mergeCell ref="F45:F46"/>
    <mergeCell ref="G45:G46"/>
    <mergeCell ref="K43:K44"/>
    <mergeCell ref="L43:L44"/>
    <mergeCell ref="I43:I44"/>
    <mergeCell ref="J43:J44"/>
    <mergeCell ref="P45:P46"/>
    <mergeCell ref="A22:A25"/>
    <mergeCell ref="M6:N6"/>
    <mergeCell ref="O6:P6"/>
    <mergeCell ref="Q6:R6"/>
    <mergeCell ref="K6:L6"/>
    <mergeCell ref="A42:A47"/>
    <mergeCell ref="B42:T42"/>
    <mergeCell ref="B43:B44"/>
    <mergeCell ref="C43:C44"/>
    <mergeCell ref="D43:D44"/>
    <mergeCell ref="E43:E44"/>
    <mergeCell ref="F43:F44"/>
    <mergeCell ref="G43:G44"/>
    <mergeCell ref="H43:H44"/>
    <mergeCell ref="M43:M44"/>
    <mergeCell ref="A26:A41"/>
    <mergeCell ref="A5:A7"/>
    <mergeCell ref="E6:F6"/>
    <mergeCell ref="G6:H6"/>
    <mergeCell ref="I6:J6"/>
    <mergeCell ref="C5:C7"/>
    <mergeCell ref="D5:D7"/>
    <mergeCell ref="E5:H5"/>
    <mergeCell ref="I5:L5"/>
    <mergeCell ref="B5:B7"/>
    <mergeCell ref="S6:T6"/>
    <mergeCell ref="A8:A14"/>
    <mergeCell ref="A15:A21"/>
    <mergeCell ref="A1:L2"/>
    <mergeCell ref="M4:T4"/>
    <mergeCell ref="M2:T2"/>
    <mergeCell ref="M3:T3"/>
    <mergeCell ref="M1:T1"/>
    <mergeCell ref="M5:P5"/>
    <mergeCell ref="Q5:T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N107"/>
  <sheetViews>
    <sheetView zoomScalePageLayoutView="0" workbookViewId="0" topLeftCell="A64">
      <selection activeCell="X73" sqref="X73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2" spans="13:18" ht="11.25">
      <c r="M2" s="78" t="s">
        <v>1200</v>
      </c>
      <c r="N2" s="78"/>
      <c r="O2" s="78"/>
      <c r="P2" s="78"/>
      <c r="Q2" s="78"/>
      <c r="R2" s="78"/>
    </row>
    <row r="3" spans="13:18" ht="11.25">
      <c r="M3" s="78" t="s">
        <v>1201</v>
      </c>
      <c r="N3" s="78"/>
      <c r="O3" s="78"/>
      <c r="P3" s="78"/>
      <c r="Q3" s="78"/>
      <c r="R3" s="78"/>
    </row>
    <row r="4" spans="13:18" ht="11.25">
      <c r="M4" s="78" t="s">
        <v>1202</v>
      </c>
      <c r="N4" s="78"/>
      <c r="O4" s="78"/>
      <c r="P4" s="78"/>
      <c r="Q4" s="78"/>
      <c r="R4" s="78"/>
    </row>
    <row r="5" spans="1:20" ht="12" customHeight="1">
      <c r="A5" s="1259" t="s">
        <v>1121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075" t="s">
        <v>1199</v>
      </c>
      <c r="N5" s="1075"/>
      <c r="O5" s="1075"/>
      <c r="P5" s="1075"/>
      <c r="Q5" s="1075"/>
      <c r="R5" s="1075"/>
      <c r="S5" s="1075"/>
      <c r="T5" s="1075"/>
    </row>
    <row r="6" spans="1:20" ht="12" customHeight="1">
      <c r="A6" s="1259"/>
      <c r="B6" s="1259"/>
      <c r="C6" s="1259"/>
      <c r="D6" s="1259"/>
      <c r="E6" s="1259"/>
      <c r="F6" s="1259"/>
      <c r="G6" s="1259"/>
      <c r="H6" s="1259"/>
      <c r="I6" s="1259"/>
      <c r="J6" s="1259"/>
      <c r="K6" s="1259"/>
      <c r="L6" s="1259"/>
      <c r="M6" s="1075" t="s">
        <v>1122</v>
      </c>
      <c r="N6" s="1075"/>
      <c r="O6" s="1075"/>
      <c r="P6" s="1075"/>
      <c r="Q6" s="1075"/>
      <c r="R6" s="1075"/>
      <c r="S6" s="1075"/>
      <c r="T6" s="1075"/>
    </row>
    <row r="7" spans="1:20" ht="12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176" t="s">
        <v>1123</v>
      </c>
      <c r="N7" s="176"/>
      <c r="O7" s="176"/>
      <c r="P7" s="176"/>
      <c r="Q7" s="176"/>
      <c r="R7" s="176"/>
      <c r="S7" s="176"/>
      <c r="T7" s="176"/>
    </row>
    <row r="8" spans="1:20" ht="11.25" customHeight="1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1441" t="s">
        <v>1124</v>
      </c>
      <c r="N8" s="1441"/>
      <c r="O8" s="1441"/>
      <c r="P8" s="1441"/>
      <c r="Q8" s="1441"/>
      <c r="R8" s="1441"/>
      <c r="S8" s="1441"/>
      <c r="T8" s="1441"/>
    </row>
    <row r="9" spans="1:20" ht="11.25" customHeight="1" thickBot="1">
      <c r="A9" s="520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1441" t="s">
        <v>1125</v>
      </c>
      <c r="N9" s="1441"/>
      <c r="O9" s="1441"/>
      <c r="P9" s="1441"/>
      <c r="Q9" s="1441"/>
      <c r="R9" s="1441"/>
      <c r="S9" s="1441"/>
      <c r="T9" s="1441"/>
    </row>
    <row r="10" spans="1:20" ht="12.75" customHeight="1">
      <c r="A10" s="1466" t="s">
        <v>1126</v>
      </c>
      <c r="B10" s="1469" t="s">
        <v>1127</v>
      </c>
      <c r="C10" s="1309" t="s">
        <v>1128</v>
      </c>
      <c r="D10" s="1438" t="s">
        <v>1129</v>
      </c>
      <c r="E10" s="1420" t="s">
        <v>1130</v>
      </c>
      <c r="F10" s="1421"/>
      <c r="G10" s="1421"/>
      <c r="H10" s="1422"/>
      <c r="I10" s="1420" t="s">
        <v>1131</v>
      </c>
      <c r="J10" s="1421"/>
      <c r="K10" s="1421"/>
      <c r="L10" s="1422"/>
      <c r="M10" s="1420" t="s">
        <v>1132</v>
      </c>
      <c r="N10" s="1421"/>
      <c r="O10" s="1421"/>
      <c r="P10" s="1422"/>
      <c r="Q10" s="1420" t="s">
        <v>1133</v>
      </c>
      <c r="R10" s="1421"/>
      <c r="S10" s="1421"/>
      <c r="T10" s="1422"/>
    </row>
    <row r="11" spans="1:20" ht="12.75" customHeight="1">
      <c r="A11" s="1467"/>
      <c r="B11" s="1470"/>
      <c r="C11" s="1436"/>
      <c r="D11" s="1439"/>
      <c r="E11" s="1410" t="s">
        <v>1134</v>
      </c>
      <c r="F11" s="1411"/>
      <c r="G11" s="1431" t="s">
        <v>1135</v>
      </c>
      <c r="H11" s="1432"/>
      <c r="I11" s="1410" t="s">
        <v>1134</v>
      </c>
      <c r="J11" s="1411"/>
      <c r="K11" s="1431" t="s">
        <v>1135</v>
      </c>
      <c r="L11" s="1432"/>
      <c r="M11" s="1410" t="s">
        <v>1134</v>
      </c>
      <c r="N11" s="1411"/>
      <c r="O11" s="1431" t="s">
        <v>1135</v>
      </c>
      <c r="P11" s="1432"/>
      <c r="Q11" s="1410" t="s">
        <v>1134</v>
      </c>
      <c r="R11" s="1411"/>
      <c r="S11" s="1431" t="s">
        <v>1135</v>
      </c>
      <c r="T11" s="1432"/>
    </row>
    <row r="12" spans="1:20" ht="16.5" customHeight="1">
      <c r="A12" s="1468"/>
      <c r="B12" s="1471"/>
      <c r="C12" s="1437"/>
      <c r="D12" s="1440"/>
      <c r="E12" s="733" t="s">
        <v>1136</v>
      </c>
      <c r="F12" s="734" t="s">
        <v>1137</v>
      </c>
      <c r="G12" s="735" t="s">
        <v>1136</v>
      </c>
      <c r="H12" s="736" t="s">
        <v>1137</v>
      </c>
      <c r="I12" s="733" t="s">
        <v>1136</v>
      </c>
      <c r="J12" s="734" t="s">
        <v>1137</v>
      </c>
      <c r="K12" s="735" t="s">
        <v>1136</v>
      </c>
      <c r="L12" s="736" t="s">
        <v>1137</v>
      </c>
      <c r="M12" s="733" t="s">
        <v>1136</v>
      </c>
      <c r="N12" s="734" t="s">
        <v>1137</v>
      </c>
      <c r="O12" s="737" t="s">
        <v>1136</v>
      </c>
      <c r="P12" s="738" t="s">
        <v>1137</v>
      </c>
      <c r="Q12" s="733" t="s">
        <v>1136</v>
      </c>
      <c r="R12" s="734" t="s">
        <v>1137</v>
      </c>
      <c r="S12" s="735" t="s">
        <v>1136</v>
      </c>
      <c r="T12" s="736" t="s">
        <v>1137</v>
      </c>
    </row>
    <row r="13" spans="1:20" ht="15" customHeight="1">
      <c r="A13" s="1461" t="s">
        <v>1138</v>
      </c>
      <c r="B13" s="990" t="s">
        <v>1139</v>
      </c>
      <c r="C13" s="740"/>
      <c r="D13" s="741">
        <v>6</v>
      </c>
      <c r="E13" s="742">
        <v>3</v>
      </c>
      <c r="F13" s="743">
        <v>3</v>
      </c>
      <c r="G13" s="744">
        <v>3</v>
      </c>
      <c r="H13" s="745">
        <v>3</v>
      </c>
      <c r="I13" s="742"/>
      <c r="J13" s="743"/>
      <c r="K13" s="744"/>
      <c r="L13" s="745"/>
      <c r="M13" s="746"/>
      <c r="N13" s="747"/>
      <c r="O13" s="748"/>
      <c r="P13" s="749"/>
      <c r="Q13" s="746"/>
      <c r="R13" s="747"/>
      <c r="S13" s="748"/>
      <c r="T13" s="749"/>
    </row>
    <row r="14" spans="1:20" ht="18" customHeight="1">
      <c r="A14" s="1462"/>
      <c r="B14" s="991" t="s">
        <v>1024</v>
      </c>
      <c r="C14" s="751"/>
      <c r="D14" s="752">
        <v>3</v>
      </c>
      <c r="E14" s="753">
        <v>3</v>
      </c>
      <c r="F14" s="754">
        <v>3</v>
      </c>
      <c r="G14" s="755"/>
      <c r="H14" s="756"/>
      <c r="I14" s="753"/>
      <c r="J14" s="754"/>
      <c r="K14" s="755"/>
      <c r="L14" s="756"/>
      <c r="M14" s="757"/>
      <c r="N14" s="758"/>
      <c r="O14" s="759"/>
      <c r="P14" s="760"/>
      <c r="Q14" s="757"/>
      <c r="R14" s="758"/>
      <c r="S14" s="759"/>
      <c r="T14" s="760"/>
    </row>
    <row r="15" spans="1:20" ht="14.25" customHeight="1">
      <c r="A15" s="1462"/>
      <c r="B15" s="991" t="s">
        <v>0</v>
      </c>
      <c r="C15" s="751"/>
      <c r="D15" s="752">
        <v>3</v>
      </c>
      <c r="E15" s="753"/>
      <c r="F15" s="754"/>
      <c r="G15" s="755">
        <v>3</v>
      </c>
      <c r="H15" s="756">
        <v>3</v>
      </c>
      <c r="I15" s="753"/>
      <c r="J15" s="754"/>
      <c r="K15" s="755"/>
      <c r="L15" s="756"/>
      <c r="M15" s="757"/>
      <c r="N15" s="758"/>
      <c r="O15" s="759"/>
      <c r="P15" s="760"/>
      <c r="Q15" s="757"/>
      <c r="R15" s="758"/>
      <c r="S15" s="759"/>
      <c r="T15" s="760"/>
    </row>
    <row r="16" spans="1:20" ht="14.25" customHeight="1">
      <c r="A16" s="1462"/>
      <c r="B16" s="991" t="s">
        <v>1</v>
      </c>
      <c r="C16" s="751"/>
      <c r="D16" s="752" t="s">
        <v>1140</v>
      </c>
      <c r="E16" s="753">
        <v>1</v>
      </c>
      <c r="F16" s="754">
        <v>2</v>
      </c>
      <c r="G16" s="755">
        <v>1</v>
      </c>
      <c r="H16" s="756">
        <v>2</v>
      </c>
      <c r="I16" s="761" t="s">
        <v>1141</v>
      </c>
      <c r="J16" s="754">
        <v>2</v>
      </c>
      <c r="K16" s="762" t="s">
        <v>1141</v>
      </c>
      <c r="L16" s="756">
        <v>2</v>
      </c>
      <c r="M16" s="761" t="s">
        <v>1141</v>
      </c>
      <c r="N16" s="763">
        <v>2</v>
      </c>
      <c r="O16" s="764" t="s">
        <v>1141</v>
      </c>
      <c r="P16" s="765">
        <v>2</v>
      </c>
      <c r="Q16" s="761" t="s">
        <v>1141</v>
      </c>
      <c r="R16" s="766">
        <v>2</v>
      </c>
      <c r="S16" s="762" t="s">
        <v>1141</v>
      </c>
      <c r="T16" s="765">
        <v>2</v>
      </c>
    </row>
    <row r="17" spans="1:20" ht="14.25" customHeight="1">
      <c r="A17" s="1462"/>
      <c r="B17" s="991" t="s">
        <v>2</v>
      </c>
      <c r="C17" s="751"/>
      <c r="D17" s="752">
        <v>0</v>
      </c>
      <c r="E17" s="761" t="s">
        <v>1142</v>
      </c>
      <c r="F17" s="754">
        <v>2</v>
      </c>
      <c r="G17" s="762" t="s">
        <v>1142</v>
      </c>
      <c r="H17" s="756">
        <v>2</v>
      </c>
      <c r="I17" s="761" t="s">
        <v>1142</v>
      </c>
      <c r="J17" s="754">
        <v>2</v>
      </c>
      <c r="K17" s="762" t="s">
        <v>1142</v>
      </c>
      <c r="L17" s="756">
        <v>2</v>
      </c>
      <c r="M17" s="757"/>
      <c r="N17" s="758"/>
      <c r="O17" s="759"/>
      <c r="P17" s="760"/>
      <c r="Q17" s="757"/>
      <c r="R17" s="758"/>
      <c r="S17" s="759"/>
      <c r="T17" s="760"/>
    </row>
    <row r="18" spans="1:20" ht="14.25" customHeight="1" thickBot="1">
      <c r="A18" s="1462"/>
      <c r="B18" s="992" t="s">
        <v>986</v>
      </c>
      <c r="C18" s="768"/>
      <c r="D18" s="769">
        <v>0</v>
      </c>
      <c r="E18" s="770"/>
      <c r="F18" s="771"/>
      <c r="G18" s="772">
        <v>0</v>
      </c>
      <c r="H18" s="773">
        <v>1</v>
      </c>
      <c r="I18" s="772">
        <v>0</v>
      </c>
      <c r="J18" s="771">
        <v>1</v>
      </c>
      <c r="K18" s="774">
        <v>0</v>
      </c>
      <c r="L18" s="773">
        <v>1</v>
      </c>
      <c r="M18" s="775">
        <v>0</v>
      </c>
      <c r="N18" s="776">
        <v>1</v>
      </c>
      <c r="O18" s="777">
        <v>0</v>
      </c>
      <c r="P18" s="778">
        <v>1</v>
      </c>
      <c r="Q18" s="775">
        <v>0</v>
      </c>
      <c r="R18" s="776">
        <v>1</v>
      </c>
      <c r="S18" s="777"/>
      <c r="T18" s="778"/>
    </row>
    <row r="19" spans="1:20" ht="14.25" customHeight="1" thickBot="1">
      <c r="A19" s="1463"/>
      <c r="B19" s="979" t="s">
        <v>3</v>
      </c>
      <c r="C19" s="780"/>
      <c r="D19" s="781" t="s">
        <v>1143</v>
      </c>
      <c r="E19" s="782">
        <v>7</v>
      </c>
      <c r="F19" s="783">
        <v>10</v>
      </c>
      <c r="G19" s="784">
        <v>7</v>
      </c>
      <c r="H19" s="785">
        <v>11</v>
      </c>
      <c r="I19" s="952" t="s">
        <v>1141</v>
      </c>
      <c r="J19" s="783">
        <f>SUM(J13:J18)</f>
        <v>5</v>
      </c>
      <c r="K19" s="952" t="s">
        <v>1141</v>
      </c>
      <c r="L19" s="785">
        <v>5</v>
      </c>
      <c r="M19" s="952" t="s">
        <v>1141</v>
      </c>
      <c r="N19" s="783">
        <v>3</v>
      </c>
      <c r="O19" s="952" t="s">
        <v>1141</v>
      </c>
      <c r="P19" s="785">
        <v>3</v>
      </c>
      <c r="Q19" s="952" t="s">
        <v>1141</v>
      </c>
      <c r="R19" s="783">
        <v>3</v>
      </c>
      <c r="S19" s="952" t="s">
        <v>1141</v>
      </c>
      <c r="T19" s="785">
        <v>2</v>
      </c>
    </row>
    <row r="20" spans="1:20" ht="18" customHeight="1">
      <c r="A20" s="1464" t="s">
        <v>1144</v>
      </c>
      <c r="B20" s="991" t="s">
        <v>1145</v>
      </c>
      <c r="C20" s="751"/>
      <c r="D20" s="752">
        <v>2</v>
      </c>
      <c r="E20" s="790"/>
      <c r="F20" s="791"/>
      <c r="G20" s="792"/>
      <c r="H20" s="793"/>
      <c r="I20" s="790"/>
      <c r="J20" s="791"/>
      <c r="K20" s="792"/>
      <c r="L20" s="793"/>
      <c r="M20" s="790"/>
      <c r="N20" s="791"/>
      <c r="O20" s="792"/>
      <c r="P20" s="793"/>
      <c r="Q20" s="790"/>
      <c r="R20" s="791"/>
      <c r="S20" s="792"/>
      <c r="T20" s="793"/>
    </row>
    <row r="21" spans="1:20" ht="17.25" customHeight="1">
      <c r="A21" s="1464"/>
      <c r="B21" s="991" t="s">
        <v>1146</v>
      </c>
      <c r="C21" s="751"/>
      <c r="D21" s="752">
        <v>2</v>
      </c>
      <c r="E21" s="790"/>
      <c r="F21" s="791"/>
      <c r="G21" s="792"/>
      <c r="H21" s="793"/>
      <c r="I21" s="790"/>
      <c r="J21" s="791"/>
      <c r="K21" s="792"/>
      <c r="L21" s="793"/>
      <c r="M21" s="790"/>
      <c r="N21" s="791"/>
      <c r="O21" s="792"/>
      <c r="P21" s="793"/>
      <c r="Q21" s="790"/>
      <c r="R21" s="791"/>
      <c r="S21" s="792"/>
      <c r="T21" s="793"/>
    </row>
    <row r="22" spans="1:20" ht="15" customHeight="1">
      <c r="A22" s="1464"/>
      <c r="B22" s="991" t="s">
        <v>5</v>
      </c>
      <c r="C22" s="751"/>
      <c r="D22" s="752">
        <v>2</v>
      </c>
      <c r="E22" s="753"/>
      <c r="F22" s="754"/>
      <c r="G22" s="755"/>
      <c r="H22" s="756"/>
      <c r="I22" s="753"/>
      <c r="J22" s="754"/>
      <c r="K22" s="755"/>
      <c r="L22" s="756"/>
      <c r="M22" s="753"/>
      <c r="N22" s="754"/>
      <c r="O22" s="755"/>
      <c r="P22" s="756"/>
      <c r="Q22" s="753"/>
      <c r="R22" s="754"/>
      <c r="S22" s="755"/>
      <c r="T22" s="756"/>
    </row>
    <row r="23" spans="1:20" ht="15" customHeight="1">
      <c r="A23" s="1464"/>
      <c r="B23" s="991" t="s">
        <v>6</v>
      </c>
      <c r="C23" s="751"/>
      <c r="D23" s="752">
        <v>2</v>
      </c>
      <c r="E23" s="753"/>
      <c r="F23" s="754"/>
      <c r="G23" s="755"/>
      <c r="H23" s="756"/>
      <c r="I23" s="753"/>
      <c r="J23" s="754"/>
      <c r="K23" s="755"/>
      <c r="L23" s="756"/>
      <c r="M23" s="753"/>
      <c r="N23" s="754"/>
      <c r="O23" s="755"/>
      <c r="P23" s="756"/>
      <c r="Q23" s="753"/>
      <c r="R23" s="754"/>
      <c r="S23" s="755"/>
      <c r="T23" s="756"/>
    </row>
    <row r="24" spans="1:20" ht="15" customHeight="1">
      <c r="A24" s="1464"/>
      <c r="B24" s="991" t="s">
        <v>7</v>
      </c>
      <c r="C24" s="794"/>
      <c r="D24" s="795">
        <v>2</v>
      </c>
      <c r="E24" s="753"/>
      <c r="F24" s="754"/>
      <c r="G24" s="755"/>
      <c r="H24" s="756"/>
      <c r="I24" s="753"/>
      <c r="J24" s="754"/>
      <c r="K24" s="755"/>
      <c r="L24" s="756"/>
      <c r="M24" s="753"/>
      <c r="N24" s="754"/>
      <c r="O24" s="755"/>
      <c r="P24" s="756"/>
      <c r="Q24" s="753"/>
      <c r="R24" s="754"/>
      <c r="S24" s="755"/>
      <c r="T24" s="756"/>
    </row>
    <row r="25" spans="1:20" ht="15" customHeight="1" thickBot="1">
      <c r="A25" s="1464"/>
      <c r="B25" s="993" t="s">
        <v>8</v>
      </c>
      <c r="C25" s="797"/>
      <c r="D25" s="798">
        <v>2</v>
      </c>
      <c r="E25" s="799"/>
      <c r="F25" s="800"/>
      <c r="G25" s="801"/>
      <c r="H25" s="802"/>
      <c r="I25" s="799"/>
      <c r="J25" s="800"/>
      <c r="K25" s="801"/>
      <c r="L25" s="802"/>
      <c r="M25" s="799"/>
      <c r="N25" s="800"/>
      <c r="O25" s="801"/>
      <c r="P25" s="802"/>
      <c r="Q25" s="799"/>
      <c r="R25" s="800"/>
      <c r="S25" s="801"/>
      <c r="T25" s="802"/>
    </row>
    <row r="26" spans="1:20" ht="15" customHeight="1" thickBot="1">
      <c r="A26" s="1465"/>
      <c r="B26" s="979" t="s">
        <v>3</v>
      </c>
      <c r="C26" s="780"/>
      <c r="D26" s="803">
        <f>SUM(D20:D25)</f>
        <v>12</v>
      </c>
      <c r="E26" s="782"/>
      <c r="F26" s="783"/>
      <c r="G26" s="784"/>
      <c r="H26" s="785"/>
      <c r="I26" s="782"/>
      <c r="J26" s="783"/>
      <c r="K26" s="784"/>
      <c r="L26" s="785"/>
      <c r="M26" s="782"/>
      <c r="N26" s="783"/>
      <c r="O26" s="784"/>
      <c r="P26" s="785"/>
      <c r="Q26" s="782"/>
      <c r="R26" s="783"/>
      <c r="S26" s="784"/>
      <c r="T26" s="785"/>
    </row>
    <row r="27" spans="1:20" ht="15" customHeight="1">
      <c r="A27" s="1456" t="s">
        <v>1147</v>
      </c>
      <c r="B27" s="994" t="s">
        <v>1148</v>
      </c>
      <c r="C27" s="805"/>
      <c r="D27" s="806">
        <v>3</v>
      </c>
      <c r="E27" s="807">
        <v>3</v>
      </c>
      <c r="F27" s="808">
        <v>3</v>
      </c>
      <c r="G27" s="809"/>
      <c r="H27" s="810"/>
      <c r="I27" s="811"/>
      <c r="J27" s="812"/>
      <c r="K27" s="809"/>
      <c r="L27" s="810"/>
      <c r="M27" s="811"/>
      <c r="N27" s="812"/>
      <c r="O27" s="809"/>
      <c r="P27" s="810"/>
      <c r="Q27" s="811"/>
      <c r="R27" s="812"/>
      <c r="S27" s="809"/>
      <c r="T27" s="810"/>
    </row>
    <row r="28" spans="1:20" ht="15" customHeight="1">
      <c r="A28" s="1457"/>
      <c r="B28" s="995" t="s">
        <v>1149</v>
      </c>
      <c r="C28" s="805"/>
      <c r="D28" s="806">
        <v>2</v>
      </c>
      <c r="E28" s="807"/>
      <c r="F28" s="808"/>
      <c r="G28" s="809"/>
      <c r="H28" s="810"/>
      <c r="I28" s="811"/>
      <c r="J28" s="812"/>
      <c r="K28" s="809"/>
      <c r="L28" s="810"/>
      <c r="M28" s="811"/>
      <c r="N28" s="812"/>
      <c r="O28" s="809"/>
      <c r="P28" s="810"/>
      <c r="Q28" s="807">
        <v>2</v>
      </c>
      <c r="R28" s="808">
        <v>2</v>
      </c>
      <c r="S28" s="963"/>
      <c r="T28" s="810"/>
    </row>
    <row r="29" spans="1:20" ht="15" customHeight="1" thickBot="1">
      <c r="A29" s="1457"/>
      <c r="B29" s="996" t="s">
        <v>1150</v>
      </c>
      <c r="C29" s="814"/>
      <c r="D29" s="962" t="s">
        <v>1151</v>
      </c>
      <c r="E29" s="790"/>
      <c r="F29" s="791"/>
      <c r="G29" s="792"/>
      <c r="H29" s="793"/>
      <c r="I29" s="790"/>
      <c r="J29" s="791"/>
      <c r="K29" s="792"/>
      <c r="L29" s="793"/>
      <c r="M29" s="790"/>
      <c r="N29" s="791"/>
      <c r="O29" s="792"/>
      <c r="P29" s="793"/>
      <c r="Q29" s="964">
        <v>2</v>
      </c>
      <c r="R29" s="965">
        <v>2</v>
      </c>
      <c r="S29" s="966"/>
      <c r="T29" s="793"/>
    </row>
    <row r="30" spans="1:20" ht="14.25" customHeight="1" thickBot="1">
      <c r="A30" s="1458"/>
      <c r="B30" s="979" t="s">
        <v>1152</v>
      </c>
      <c r="C30" s="780"/>
      <c r="D30" s="803">
        <v>7</v>
      </c>
      <c r="E30" s="782">
        <v>3</v>
      </c>
      <c r="F30" s="783">
        <v>3</v>
      </c>
      <c r="G30" s="784"/>
      <c r="H30" s="785"/>
      <c r="I30" s="782"/>
      <c r="J30" s="783"/>
      <c r="K30" s="784"/>
      <c r="L30" s="785"/>
      <c r="M30" s="782"/>
      <c r="N30" s="783"/>
      <c r="O30" s="784"/>
      <c r="P30" s="785"/>
      <c r="Q30" s="782">
        <v>4</v>
      </c>
      <c r="R30" s="783">
        <v>4</v>
      </c>
      <c r="S30" s="784"/>
      <c r="T30" s="785"/>
    </row>
    <row r="31" spans="1:20" ht="14.25" customHeight="1">
      <c r="A31" s="1472" t="s">
        <v>1153</v>
      </c>
      <c r="B31" s="972" t="s">
        <v>1154</v>
      </c>
      <c r="C31" s="816" t="s">
        <v>1155</v>
      </c>
      <c r="D31" s="817">
        <v>4</v>
      </c>
      <c r="E31" s="818">
        <v>2</v>
      </c>
      <c r="F31" s="819">
        <v>2</v>
      </c>
      <c r="G31" s="820">
        <v>2</v>
      </c>
      <c r="H31" s="821">
        <v>2</v>
      </c>
      <c r="I31" s="822"/>
      <c r="J31" s="823"/>
      <c r="K31" s="824"/>
      <c r="L31" s="825"/>
      <c r="M31" s="786"/>
      <c r="N31" s="787"/>
      <c r="O31" s="788"/>
      <c r="P31" s="789"/>
      <c r="Q31" s="786"/>
      <c r="R31" s="787"/>
      <c r="S31" s="788"/>
      <c r="T31" s="789"/>
    </row>
    <row r="32" spans="1:20" ht="14.25" customHeight="1">
      <c r="A32" s="1464"/>
      <c r="B32" s="972" t="s">
        <v>10</v>
      </c>
      <c r="C32" s="826"/>
      <c r="D32" s="827">
        <v>4</v>
      </c>
      <c r="E32" s="753">
        <v>2</v>
      </c>
      <c r="F32" s="754">
        <v>2</v>
      </c>
      <c r="G32" s="755">
        <v>2</v>
      </c>
      <c r="H32" s="756">
        <v>2</v>
      </c>
      <c r="I32" s="753"/>
      <c r="J32" s="754"/>
      <c r="K32" s="755"/>
      <c r="L32" s="756"/>
      <c r="M32" s="753"/>
      <c r="N32" s="754"/>
      <c r="O32" s="755"/>
      <c r="P32" s="756"/>
      <c r="Q32" s="753"/>
      <c r="R32" s="754"/>
      <c r="S32" s="755"/>
      <c r="T32" s="756"/>
    </row>
    <row r="33" spans="1:20" ht="14.25" customHeight="1">
      <c r="A33" s="1464"/>
      <c r="B33" s="972" t="s">
        <v>11</v>
      </c>
      <c r="C33" s="826"/>
      <c r="D33" s="827">
        <v>4</v>
      </c>
      <c r="E33" s="753">
        <v>2</v>
      </c>
      <c r="F33" s="754">
        <v>2</v>
      </c>
      <c r="G33" s="755">
        <v>2</v>
      </c>
      <c r="H33" s="756">
        <v>2</v>
      </c>
      <c r="I33" s="753"/>
      <c r="J33" s="754"/>
      <c r="K33" s="755"/>
      <c r="L33" s="756"/>
      <c r="M33" s="753"/>
      <c r="N33" s="754"/>
      <c r="O33" s="755"/>
      <c r="P33" s="756"/>
      <c r="Q33" s="753"/>
      <c r="R33" s="754"/>
      <c r="S33" s="755"/>
      <c r="T33" s="756"/>
    </row>
    <row r="34" spans="1:20" ht="14.25" customHeight="1">
      <c r="A34" s="1464"/>
      <c r="B34" s="972" t="s">
        <v>1156</v>
      </c>
      <c r="C34" s="826" t="s">
        <v>1155</v>
      </c>
      <c r="D34" s="827">
        <v>4</v>
      </c>
      <c r="E34" s="753">
        <v>2</v>
      </c>
      <c r="F34" s="754">
        <v>2</v>
      </c>
      <c r="G34" s="755">
        <v>2</v>
      </c>
      <c r="H34" s="756">
        <v>2</v>
      </c>
      <c r="I34" s="753"/>
      <c r="J34" s="754"/>
      <c r="K34" s="755"/>
      <c r="L34" s="756"/>
      <c r="M34" s="753"/>
      <c r="N34" s="754"/>
      <c r="O34" s="755"/>
      <c r="P34" s="756"/>
      <c r="Q34" s="753"/>
      <c r="R34" s="754"/>
      <c r="S34" s="755"/>
      <c r="T34" s="756"/>
    </row>
    <row r="35" spans="1:20" ht="14.25" customHeight="1">
      <c r="A35" s="1464"/>
      <c r="B35" s="973" t="s">
        <v>1157</v>
      </c>
      <c r="C35" s="816" t="s">
        <v>1155</v>
      </c>
      <c r="D35" s="752">
        <v>4</v>
      </c>
      <c r="E35" s="753"/>
      <c r="F35" s="754"/>
      <c r="G35" s="755"/>
      <c r="H35" s="756"/>
      <c r="I35" s="753">
        <v>2</v>
      </c>
      <c r="J35" s="754">
        <v>2</v>
      </c>
      <c r="K35" s="755">
        <v>2</v>
      </c>
      <c r="L35" s="756">
        <v>2</v>
      </c>
      <c r="M35" s="753"/>
      <c r="N35" s="754"/>
      <c r="O35" s="755"/>
      <c r="P35" s="756"/>
      <c r="Q35" s="753"/>
      <c r="R35" s="754"/>
      <c r="S35" s="755"/>
      <c r="T35" s="756"/>
    </row>
    <row r="36" spans="1:20" ht="14.25" customHeight="1">
      <c r="A36" s="1464"/>
      <c r="B36" s="972" t="s">
        <v>1158</v>
      </c>
      <c r="C36" s="826" t="s">
        <v>1155</v>
      </c>
      <c r="D36" s="752">
        <v>4</v>
      </c>
      <c r="E36" s="753"/>
      <c r="F36" s="754"/>
      <c r="G36" s="755"/>
      <c r="H36" s="756"/>
      <c r="I36" s="753">
        <v>2</v>
      </c>
      <c r="J36" s="754">
        <v>2</v>
      </c>
      <c r="K36" s="755">
        <v>2</v>
      </c>
      <c r="L36" s="756">
        <v>2</v>
      </c>
      <c r="M36" s="753"/>
      <c r="N36" s="754"/>
      <c r="O36" s="755"/>
      <c r="P36" s="756"/>
      <c r="Q36" s="753"/>
      <c r="R36" s="754"/>
      <c r="S36" s="755"/>
      <c r="T36" s="756"/>
    </row>
    <row r="37" spans="1:20" ht="14.25" customHeight="1">
      <c r="A37" s="1464"/>
      <c r="B37" s="972" t="s">
        <v>1159</v>
      </c>
      <c r="C37" s="826" t="s">
        <v>1155</v>
      </c>
      <c r="D37" s="827">
        <v>2</v>
      </c>
      <c r="E37" s="753"/>
      <c r="F37" s="754"/>
      <c r="G37" s="755"/>
      <c r="H37" s="756"/>
      <c r="I37" s="753"/>
      <c r="J37" s="754"/>
      <c r="K37" s="755"/>
      <c r="L37" s="756"/>
      <c r="M37" s="753">
        <v>2</v>
      </c>
      <c r="N37" s="754">
        <v>2</v>
      </c>
      <c r="O37" s="755"/>
      <c r="P37" s="756"/>
      <c r="Q37" s="753"/>
      <c r="R37" s="754"/>
      <c r="S37" s="755"/>
      <c r="T37" s="756"/>
    </row>
    <row r="38" spans="1:20" ht="14.25" customHeight="1">
      <c r="A38" s="1464"/>
      <c r="B38" s="972" t="s">
        <v>1165</v>
      </c>
      <c r="C38" s="826" t="s">
        <v>1155</v>
      </c>
      <c r="D38" s="827">
        <v>4</v>
      </c>
      <c r="E38" s="753"/>
      <c r="F38" s="754"/>
      <c r="G38" s="755"/>
      <c r="H38" s="756"/>
      <c r="I38" s="753"/>
      <c r="J38" s="754"/>
      <c r="K38" s="755"/>
      <c r="L38" s="756"/>
      <c r="M38" s="753">
        <v>2</v>
      </c>
      <c r="N38" s="754">
        <v>2</v>
      </c>
      <c r="O38" s="755">
        <v>2</v>
      </c>
      <c r="P38" s="756">
        <v>2</v>
      </c>
      <c r="Q38" s="753"/>
      <c r="R38" s="754"/>
      <c r="S38" s="829"/>
      <c r="T38" s="756"/>
    </row>
    <row r="39" spans="1:20" ht="14.25" customHeight="1">
      <c r="A39" s="1464"/>
      <c r="B39" s="972" t="s">
        <v>1160</v>
      </c>
      <c r="C39" s="826" t="s">
        <v>1155</v>
      </c>
      <c r="D39" s="827">
        <v>4</v>
      </c>
      <c r="E39" s="753"/>
      <c r="F39" s="754"/>
      <c r="G39" s="755"/>
      <c r="H39" s="756"/>
      <c r="I39" s="753"/>
      <c r="J39" s="754"/>
      <c r="K39" s="755"/>
      <c r="L39" s="756"/>
      <c r="M39" s="753">
        <v>2</v>
      </c>
      <c r="N39" s="754">
        <v>2</v>
      </c>
      <c r="O39" s="755">
        <v>2</v>
      </c>
      <c r="P39" s="756">
        <v>2</v>
      </c>
      <c r="Q39" s="753"/>
      <c r="R39" s="754"/>
      <c r="S39" s="755"/>
      <c r="T39" s="756"/>
    </row>
    <row r="40" spans="1:20" ht="14.25" customHeight="1">
      <c r="A40" s="1464"/>
      <c r="B40" s="972" t="s">
        <v>737</v>
      </c>
      <c r="C40" s="826" t="s">
        <v>1155</v>
      </c>
      <c r="D40" s="827">
        <v>4</v>
      </c>
      <c r="E40" s="753"/>
      <c r="F40" s="754"/>
      <c r="G40" s="755"/>
      <c r="H40" s="756"/>
      <c r="I40" s="753"/>
      <c r="J40" s="754"/>
      <c r="K40" s="755"/>
      <c r="L40" s="756"/>
      <c r="M40" s="753">
        <v>2</v>
      </c>
      <c r="N40" s="754">
        <v>2</v>
      </c>
      <c r="O40" s="755">
        <v>2</v>
      </c>
      <c r="P40" s="756">
        <v>2</v>
      </c>
      <c r="Q40" s="753"/>
      <c r="R40" s="754"/>
      <c r="S40" s="755"/>
      <c r="T40" s="756"/>
    </row>
    <row r="41" spans="1:20" ht="12.75" customHeight="1">
      <c r="A41" s="1464"/>
      <c r="B41" s="972" t="s">
        <v>1161</v>
      </c>
      <c r="C41" s="826" t="s">
        <v>1155</v>
      </c>
      <c r="D41" s="827">
        <v>2</v>
      </c>
      <c r="E41" s="753"/>
      <c r="F41" s="754"/>
      <c r="G41" s="755"/>
      <c r="H41" s="756"/>
      <c r="I41" s="753"/>
      <c r="J41" s="754"/>
      <c r="K41" s="755"/>
      <c r="L41" s="756"/>
      <c r="M41" s="753"/>
      <c r="N41" s="754"/>
      <c r="O41" s="755">
        <v>2</v>
      </c>
      <c r="P41" s="756">
        <v>2</v>
      </c>
      <c r="Q41" s="753"/>
      <c r="R41" s="754"/>
      <c r="S41" s="755"/>
      <c r="T41" s="756"/>
    </row>
    <row r="42" spans="1:20" ht="14.25" customHeight="1">
      <c r="A42" s="1464"/>
      <c r="B42" s="972" t="s">
        <v>1162</v>
      </c>
      <c r="C42" s="826" t="s">
        <v>1155</v>
      </c>
      <c r="D42" s="752">
        <v>4</v>
      </c>
      <c r="E42" s="753"/>
      <c r="F42" s="754"/>
      <c r="G42" s="755"/>
      <c r="H42" s="756"/>
      <c r="I42" s="753"/>
      <c r="J42" s="754"/>
      <c r="K42" s="755"/>
      <c r="L42" s="756"/>
      <c r="M42" s="753"/>
      <c r="N42" s="754"/>
      <c r="O42" s="755">
        <v>2</v>
      </c>
      <c r="P42" s="756">
        <v>2</v>
      </c>
      <c r="Q42" s="753">
        <v>2</v>
      </c>
      <c r="R42" s="754">
        <v>2</v>
      </c>
      <c r="S42" s="755"/>
      <c r="T42" s="756"/>
    </row>
    <row r="43" spans="1:20" ht="14.25" customHeight="1">
      <c r="A43" s="1464"/>
      <c r="B43" s="972" t="s">
        <v>1163</v>
      </c>
      <c r="C43" s="826" t="s">
        <v>1155</v>
      </c>
      <c r="D43" s="827">
        <v>2</v>
      </c>
      <c r="E43" s="753"/>
      <c r="F43" s="754"/>
      <c r="G43" s="755"/>
      <c r="H43" s="756"/>
      <c r="I43" s="753"/>
      <c r="J43" s="754"/>
      <c r="K43" s="755"/>
      <c r="L43" s="756"/>
      <c r="M43" s="753"/>
      <c r="N43" s="754"/>
      <c r="O43" s="755"/>
      <c r="P43" s="756"/>
      <c r="Q43" s="753">
        <v>2</v>
      </c>
      <c r="R43" s="754">
        <v>2</v>
      </c>
      <c r="S43" s="755"/>
      <c r="T43" s="756"/>
    </row>
    <row r="44" spans="1:20" ht="14.25" customHeight="1">
      <c r="A44" s="1464"/>
      <c r="B44" s="972" t="s">
        <v>1164</v>
      </c>
      <c r="C44" s="826"/>
      <c r="D44" s="827">
        <v>2</v>
      </c>
      <c r="E44" s="753"/>
      <c r="F44" s="754"/>
      <c r="G44" s="755"/>
      <c r="H44" s="756"/>
      <c r="I44" s="753"/>
      <c r="J44" s="754"/>
      <c r="K44" s="755"/>
      <c r="L44" s="756"/>
      <c r="M44" s="753"/>
      <c r="N44" s="754"/>
      <c r="O44" s="755"/>
      <c r="P44" s="756"/>
      <c r="Q44" s="753">
        <v>2</v>
      </c>
      <c r="R44" s="754">
        <v>2</v>
      </c>
      <c r="S44" s="755"/>
      <c r="T44" s="756"/>
    </row>
    <row r="45" spans="1:20" ht="14.25" customHeight="1">
      <c r="A45" s="1464"/>
      <c r="B45" s="972" t="s">
        <v>1166</v>
      </c>
      <c r="C45" s="826"/>
      <c r="D45" s="827">
        <v>2</v>
      </c>
      <c r="E45" s="753"/>
      <c r="F45" s="754"/>
      <c r="G45" s="755"/>
      <c r="H45" s="756"/>
      <c r="I45" s="753"/>
      <c r="J45" s="754"/>
      <c r="K45" s="755"/>
      <c r="L45" s="756"/>
      <c r="M45" s="753"/>
      <c r="N45" s="754"/>
      <c r="O45" s="755"/>
      <c r="P45" s="756"/>
      <c r="Q45" s="753">
        <v>2</v>
      </c>
      <c r="R45" s="754">
        <v>2</v>
      </c>
      <c r="S45" s="829"/>
      <c r="T45" s="756"/>
    </row>
    <row r="46" spans="1:20" ht="14.25" customHeight="1" thickBot="1">
      <c r="A46" s="1465"/>
      <c r="B46" s="989" t="s">
        <v>3</v>
      </c>
      <c r="C46" s="836"/>
      <c r="D46" s="837">
        <f>SUM(D31:D45)</f>
        <v>50</v>
      </c>
      <c r="E46" s="838">
        <f aca="true" t="shared" si="0" ref="E46:P46">SUM(E31:E44)</f>
        <v>8</v>
      </c>
      <c r="F46" s="839">
        <f t="shared" si="0"/>
        <v>8</v>
      </c>
      <c r="G46" s="840">
        <f t="shared" si="0"/>
        <v>8</v>
      </c>
      <c r="H46" s="841">
        <f t="shared" si="0"/>
        <v>8</v>
      </c>
      <c r="I46" s="838">
        <f t="shared" si="0"/>
        <v>4</v>
      </c>
      <c r="J46" s="839">
        <f t="shared" si="0"/>
        <v>4</v>
      </c>
      <c r="K46" s="842">
        <f t="shared" si="0"/>
        <v>4</v>
      </c>
      <c r="L46" s="843">
        <f t="shared" si="0"/>
        <v>4</v>
      </c>
      <c r="M46" s="838">
        <f t="shared" si="0"/>
        <v>8</v>
      </c>
      <c r="N46" s="839">
        <f t="shared" si="0"/>
        <v>8</v>
      </c>
      <c r="O46" s="842">
        <f t="shared" si="0"/>
        <v>10</v>
      </c>
      <c r="P46" s="843">
        <f t="shared" si="0"/>
        <v>10</v>
      </c>
      <c r="Q46" s="838">
        <f>SUM(Q31:Q45)</f>
        <v>8</v>
      </c>
      <c r="R46" s="839">
        <f>SUM(R31:R45)</f>
        <v>8</v>
      </c>
      <c r="S46" s="842">
        <v>0</v>
      </c>
      <c r="T46" s="841">
        <v>0</v>
      </c>
    </row>
    <row r="47" spans="1:20" ht="14.25" customHeight="1" thickBot="1">
      <c r="A47" s="1459" t="s">
        <v>1167</v>
      </c>
      <c r="B47" s="1364" t="s">
        <v>12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5"/>
    </row>
    <row r="48" spans="1:20" ht="14.25" customHeight="1">
      <c r="A48" s="1460"/>
      <c r="B48" s="1455" t="s">
        <v>1168</v>
      </c>
      <c r="C48" s="1427"/>
      <c r="D48" s="1414">
        <v>4</v>
      </c>
      <c r="E48" s="1415"/>
      <c r="F48" s="1403"/>
      <c r="G48" s="1430"/>
      <c r="H48" s="1404"/>
      <c r="I48" s="1415">
        <v>2</v>
      </c>
      <c r="J48" s="1403">
        <v>2</v>
      </c>
      <c r="K48" s="1428">
        <v>2</v>
      </c>
      <c r="L48" s="1404">
        <v>2</v>
      </c>
      <c r="M48" s="1405"/>
      <c r="N48" s="1394"/>
      <c r="O48" s="1382"/>
      <c r="P48" s="1384"/>
      <c r="Q48" s="1396"/>
      <c r="R48" s="1425"/>
      <c r="S48" s="1386"/>
      <c r="T48" s="1388"/>
    </row>
    <row r="49" spans="1:20" ht="14.25" customHeight="1">
      <c r="A49" s="1460"/>
      <c r="B49" s="1453"/>
      <c r="C49" s="1419"/>
      <c r="D49" s="1393"/>
      <c r="E49" s="1375"/>
      <c r="F49" s="1377"/>
      <c r="G49" s="1379"/>
      <c r="H49" s="1373"/>
      <c r="I49" s="1375"/>
      <c r="J49" s="1377"/>
      <c r="K49" s="1429"/>
      <c r="L49" s="1373"/>
      <c r="M49" s="1406"/>
      <c r="N49" s="1395"/>
      <c r="O49" s="1383"/>
      <c r="P49" s="1385"/>
      <c r="Q49" s="1397"/>
      <c r="R49" s="1390"/>
      <c r="S49" s="1387"/>
      <c r="T49" s="1360"/>
    </row>
    <row r="50" spans="1:20" ht="14.25" customHeight="1">
      <c r="A50" s="1460"/>
      <c r="B50" s="1452" t="s">
        <v>1169</v>
      </c>
      <c r="C50" s="1418"/>
      <c r="D50" s="1392">
        <v>4</v>
      </c>
      <c r="E50" s="1374"/>
      <c r="F50" s="1376"/>
      <c r="G50" s="1378"/>
      <c r="H50" s="1372"/>
      <c r="I50" s="1374"/>
      <c r="J50" s="1376"/>
      <c r="K50" s="1378"/>
      <c r="L50" s="1372"/>
      <c r="M50" s="1380">
        <v>2</v>
      </c>
      <c r="N50" s="1398">
        <v>2</v>
      </c>
      <c r="O50" s="1400">
        <v>2</v>
      </c>
      <c r="P50" s="1370">
        <v>2</v>
      </c>
      <c r="Q50" s="1402"/>
      <c r="R50" s="1389"/>
      <c r="S50" s="1391"/>
      <c r="T50" s="1359"/>
    </row>
    <row r="51" spans="1:20" ht="9" customHeight="1">
      <c r="A51" s="1460"/>
      <c r="B51" s="1453"/>
      <c r="C51" s="1419"/>
      <c r="D51" s="1393"/>
      <c r="E51" s="1375"/>
      <c r="F51" s="1377"/>
      <c r="G51" s="1379"/>
      <c r="H51" s="1373"/>
      <c r="I51" s="1375"/>
      <c r="J51" s="1377"/>
      <c r="K51" s="1379"/>
      <c r="L51" s="1373"/>
      <c r="M51" s="1381"/>
      <c r="N51" s="1399"/>
      <c r="O51" s="1401"/>
      <c r="P51" s="1371"/>
      <c r="Q51" s="1397"/>
      <c r="R51" s="1390"/>
      <c r="S51" s="1387"/>
      <c r="T51" s="1360"/>
    </row>
    <row r="52" spans="1:20" ht="14.25" customHeight="1" thickBot="1">
      <c r="A52" s="1460"/>
      <c r="B52" s="851" t="s">
        <v>3</v>
      </c>
      <c r="C52" s="852"/>
      <c r="D52" s="853">
        <f>SUM(D48:D51)</f>
        <v>8</v>
      </c>
      <c r="E52" s="838">
        <v>0</v>
      </c>
      <c r="F52" s="839">
        <v>0</v>
      </c>
      <c r="G52" s="840">
        <v>0</v>
      </c>
      <c r="H52" s="841">
        <v>0</v>
      </c>
      <c r="I52" s="838">
        <f>SUM(I48:I51)</f>
        <v>2</v>
      </c>
      <c r="J52" s="839">
        <f>SUM(J48:J51)</f>
        <v>2</v>
      </c>
      <c r="K52" s="840">
        <f>SUM(K48:K51)</f>
        <v>2</v>
      </c>
      <c r="L52" s="841">
        <f>SUM(L48:L51)</f>
        <v>2</v>
      </c>
      <c r="M52" s="838">
        <f>SUM(M50)</f>
        <v>2</v>
      </c>
      <c r="N52" s="839">
        <f>SUM(N48:N51)</f>
        <v>2</v>
      </c>
      <c r="O52" s="842">
        <f>SUM(O48:O51)</f>
        <v>2</v>
      </c>
      <c r="P52" s="841">
        <f>SUM(P48:P51)</f>
        <v>2</v>
      </c>
      <c r="Q52" s="838">
        <v>0</v>
      </c>
      <c r="R52" s="839">
        <v>0</v>
      </c>
      <c r="S52" s="840">
        <v>0</v>
      </c>
      <c r="T52" s="854">
        <v>0</v>
      </c>
    </row>
    <row r="53" spans="1:20" ht="14.25" customHeight="1" thickBot="1">
      <c r="A53" s="1450" t="s">
        <v>1167</v>
      </c>
      <c r="B53" s="1364" t="s">
        <v>1170</v>
      </c>
      <c r="C53" s="1364"/>
      <c r="D53" s="1364"/>
      <c r="E53" s="1364"/>
      <c r="F53" s="1364"/>
      <c r="G53" s="1364"/>
      <c r="H53" s="1364"/>
      <c r="I53" s="1364"/>
      <c r="J53" s="1364"/>
      <c r="K53" s="1364"/>
      <c r="L53" s="1364"/>
      <c r="M53" s="1364"/>
      <c r="N53" s="1364"/>
      <c r="O53" s="1364"/>
      <c r="P53" s="1364"/>
      <c r="Q53" s="1364"/>
      <c r="R53" s="1364"/>
      <c r="S53" s="1364"/>
      <c r="T53" s="1365"/>
    </row>
    <row r="54" spans="1:20" ht="14.25" customHeight="1">
      <c r="A54" s="1450"/>
      <c r="B54" s="855" t="s">
        <v>1171</v>
      </c>
      <c r="C54" s="856"/>
      <c r="D54" s="857">
        <v>3</v>
      </c>
      <c r="E54" s="844"/>
      <c r="F54" s="845"/>
      <c r="G54" s="846"/>
      <c r="H54" s="847"/>
      <c r="I54" s="844">
        <v>3</v>
      </c>
      <c r="J54" s="845">
        <v>3</v>
      </c>
      <c r="K54" s="846"/>
      <c r="L54" s="847"/>
      <c r="M54" s="844"/>
      <c r="N54" s="845"/>
      <c r="O54" s="846"/>
      <c r="P54" s="847"/>
      <c r="Q54" s="844"/>
      <c r="R54" s="845"/>
      <c r="S54" s="846"/>
      <c r="T54" s="847"/>
    </row>
    <row r="55" spans="1:20" ht="14.25" customHeight="1">
      <c r="A55" s="1450"/>
      <c r="B55" s="858" t="s">
        <v>13</v>
      </c>
      <c r="C55" s="859"/>
      <c r="D55" s="752">
        <v>3</v>
      </c>
      <c r="E55" s="753"/>
      <c r="F55" s="754"/>
      <c r="G55" s="755"/>
      <c r="H55" s="756"/>
      <c r="I55" s="753"/>
      <c r="J55" s="754"/>
      <c r="K55" s="829">
        <v>3</v>
      </c>
      <c r="L55" s="754">
        <v>3</v>
      </c>
      <c r="M55" s="844"/>
      <c r="N55" s="845"/>
      <c r="O55" s="846"/>
      <c r="P55" s="847"/>
      <c r="Q55" s="844"/>
      <c r="R55" s="845"/>
      <c r="S55" s="846"/>
      <c r="T55" s="847"/>
    </row>
    <row r="56" spans="1:20" ht="14.25" customHeight="1">
      <c r="A56" s="1450"/>
      <c r="B56" s="858" t="s">
        <v>14</v>
      </c>
      <c r="C56" s="859" t="s">
        <v>1155</v>
      </c>
      <c r="D56" s="752">
        <v>3</v>
      </c>
      <c r="E56" s="753"/>
      <c r="F56" s="754"/>
      <c r="G56" s="755"/>
      <c r="H56" s="756"/>
      <c r="I56" s="753"/>
      <c r="J56" s="754"/>
      <c r="K56" s="755"/>
      <c r="L56" s="756"/>
      <c r="M56" s="860">
        <v>3</v>
      </c>
      <c r="N56" s="861">
        <v>3</v>
      </c>
      <c r="O56" s="755"/>
      <c r="P56" s="756"/>
      <c r="Q56" s="753"/>
      <c r="R56" s="754"/>
      <c r="S56" s="755"/>
      <c r="T56" s="756"/>
    </row>
    <row r="57" spans="1:20" ht="14.25" customHeight="1">
      <c r="A57" s="1450"/>
      <c r="B57" s="858" t="s">
        <v>15</v>
      </c>
      <c r="C57" s="859"/>
      <c r="D57" s="752">
        <v>3</v>
      </c>
      <c r="E57" s="753"/>
      <c r="F57" s="754"/>
      <c r="G57" s="755"/>
      <c r="H57" s="756"/>
      <c r="I57" s="753"/>
      <c r="J57" s="754"/>
      <c r="K57" s="829"/>
      <c r="L57" s="862"/>
      <c r="M57" s="844"/>
      <c r="N57" s="845"/>
      <c r="O57" s="846">
        <v>3</v>
      </c>
      <c r="P57" s="847">
        <v>3</v>
      </c>
      <c r="Q57" s="844"/>
      <c r="R57" s="845"/>
      <c r="S57" s="846"/>
      <c r="T57" s="847"/>
    </row>
    <row r="58" spans="1:20" ht="14.25" customHeight="1">
      <c r="A58" s="1450"/>
      <c r="B58" s="863" t="s">
        <v>1172</v>
      </c>
      <c r="C58" s="751" t="s">
        <v>1155</v>
      </c>
      <c r="D58" s="752">
        <v>3</v>
      </c>
      <c r="E58" s="770"/>
      <c r="F58" s="771"/>
      <c r="G58" s="772"/>
      <c r="H58" s="773"/>
      <c r="I58" s="770"/>
      <c r="J58" s="771"/>
      <c r="K58" s="772"/>
      <c r="L58" s="773"/>
      <c r="M58" s="864"/>
      <c r="N58" s="865"/>
      <c r="O58" s="772"/>
      <c r="P58" s="773"/>
      <c r="Q58" s="770">
        <v>3</v>
      </c>
      <c r="R58" s="771">
        <v>3</v>
      </c>
      <c r="S58" s="772"/>
      <c r="T58" s="773"/>
    </row>
    <row r="59" spans="1:20" ht="14.25" customHeight="1" thickBot="1">
      <c r="A59" s="1450"/>
      <c r="B59" s="866" t="s">
        <v>1173</v>
      </c>
      <c r="C59" s="867" t="s">
        <v>1155</v>
      </c>
      <c r="D59" s="868">
        <v>3</v>
      </c>
      <c r="E59" s="770"/>
      <c r="F59" s="771"/>
      <c r="G59" s="772"/>
      <c r="H59" s="773"/>
      <c r="I59" s="770"/>
      <c r="J59" s="771"/>
      <c r="K59" s="772"/>
      <c r="L59" s="773"/>
      <c r="M59" s="770"/>
      <c r="N59" s="771"/>
      <c r="O59" s="772"/>
      <c r="P59" s="773"/>
      <c r="Q59" s="770"/>
      <c r="R59" s="771"/>
      <c r="S59" s="772">
        <v>3</v>
      </c>
      <c r="T59" s="773">
        <v>3</v>
      </c>
    </row>
    <row r="60" spans="1:20" ht="14.25" customHeight="1" thickBot="1">
      <c r="A60" s="1450"/>
      <c r="B60" s="979" t="s">
        <v>3</v>
      </c>
      <c r="C60" s="780"/>
      <c r="D60" s="803">
        <f>SUM(D54:D59)</f>
        <v>18</v>
      </c>
      <c r="E60" s="782">
        <v>0</v>
      </c>
      <c r="F60" s="783">
        <v>0</v>
      </c>
      <c r="G60" s="784">
        <v>0</v>
      </c>
      <c r="H60" s="785">
        <v>0</v>
      </c>
      <c r="I60" s="869">
        <f aca="true" t="shared" si="1" ref="I60:T60">SUM(I54:I59)</f>
        <v>3</v>
      </c>
      <c r="J60" s="870">
        <f t="shared" si="1"/>
        <v>3</v>
      </c>
      <c r="K60" s="784">
        <f t="shared" si="1"/>
        <v>3</v>
      </c>
      <c r="L60" s="785">
        <f t="shared" si="1"/>
        <v>3</v>
      </c>
      <c r="M60" s="869">
        <f t="shared" si="1"/>
        <v>3</v>
      </c>
      <c r="N60" s="870">
        <f t="shared" si="1"/>
        <v>3</v>
      </c>
      <c r="O60" s="784">
        <f t="shared" si="1"/>
        <v>3</v>
      </c>
      <c r="P60" s="871">
        <f t="shared" si="1"/>
        <v>3</v>
      </c>
      <c r="Q60" s="869">
        <f t="shared" si="1"/>
        <v>3</v>
      </c>
      <c r="R60" s="870">
        <f t="shared" si="1"/>
        <v>3</v>
      </c>
      <c r="S60" s="784">
        <f t="shared" si="1"/>
        <v>3</v>
      </c>
      <c r="T60" s="785">
        <f t="shared" si="1"/>
        <v>3</v>
      </c>
    </row>
    <row r="61" spans="1:20" ht="14.25" customHeight="1" thickBot="1">
      <c r="A61" s="1450"/>
      <c r="B61" s="1364" t="s">
        <v>1174</v>
      </c>
      <c r="C61" s="1367"/>
      <c r="D61" s="1367"/>
      <c r="E61" s="1367"/>
      <c r="F61" s="1367"/>
      <c r="G61" s="1367"/>
      <c r="H61" s="1367"/>
      <c r="I61" s="1367"/>
      <c r="J61" s="1367"/>
      <c r="K61" s="1367"/>
      <c r="L61" s="1367"/>
      <c r="M61" s="1367"/>
      <c r="N61" s="1367"/>
      <c r="O61" s="1367"/>
      <c r="P61" s="1367"/>
      <c r="Q61" s="1367"/>
      <c r="R61" s="1367"/>
      <c r="S61" s="1367"/>
      <c r="T61" s="1368"/>
    </row>
    <row r="62" spans="1:248" s="521" customFormat="1" ht="14.25" customHeight="1" thickBot="1">
      <c r="A62" s="1450"/>
      <c r="B62" s="972" t="s">
        <v>750</v>
      </c>
      <c r="C62" s="867" t="s">
        <v>1155</v>
      </c>
      <c r="D62" s="857">
        <v>3</v>
      </c>
      <c r="E62" s="844"/>
      <c r="F62" s="845"/>
      <c r="G62" s="846"/>
      <c r="H62" s="847"/>
      <c r="I62" s="844">
        <v>3</v>
      </c>
      <c r="J62" s="845">
        <v>3</v>
      </c>
      <c r="K62" s="846"/>
      <c r="L62" s="847"/>
      <c r="M62" s="872"/>
      <c r="N62" s="873"/>
      <c r="O62" s="874"/>
      <c r="P62" s="875"/>
      <c r="Q62" s="872"/>
      <c r="R62" s="873"/>
      <c r="S62" s="874"/>
      <c r="T62" s="87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  <c r="BV62" s="355"/>
      <c r="BW62" s="355"/>
      <c r="BX62" s="355"/>
      <c r="BY62" s="355"/>
      <c r="BZ62" s="355"/>
      <c r="CA62" s="355"/>
      <c r="CB62" s="355"/>
      <c r="CC62" s="355"/>
      <c r="CD62" s="355"/>
      <c r="CE62" s="355"/>
      <c r="CF62" s="355"/>
      <c r="CG62" s="355"/>
      <c r="CH62" s="355"/>
      <c r="CI62" s="355"/>
      <c r="CJ62" s="355"/>
      <c r="CK62" s="355"/>
      <c r="CL62" s="355"/>
      <c r="CM62" s="355"/>
      <c r="CN62" s="355"/>
      <c r="CO62" s="355"/>
      <c r="CP62" s="355"/>
      <c r="CQ62" s="355"/>
      <c r="CR62" s="355"/>
      <c r="CS62" s="355"/>
      <c r="CT62" s="355"/>
      <c r="CU62" s="355"/>
      <c r="CV62" s="355"/>
      <c r="CW62" s="355"/>
      <c r="CX62" s="355"/>
      <c r="CY62" s="355"/>
      <c r="CZ62" s="355"/>
      <c r="DA62" s="355"/>
      <c r="DB62" s="355"/>
      <c r="DC62" s="355"/>
      <c r="DD62" s="355"/>
      <c r="DE62" s="355"/>
      <c r="DF62" s="355"/>
      <c r="DG62" s="355"/>
      <c r="DH62" s="355"/>
      <c r="DI62" s="355"/>
      <c r="DJ62" s="355"/>
      <c r="DK62" s="355"/>
      <c r="DL62" s="355"/>
      <c r="DM62" s="355"/>
      <c r="DN62" s="355"/>
      <c r="DO62" s="355"/>
      <c r="DP62" s="355"/>
      <c r="DQ62" s="355"/>
      <c r="DR62" s="355"/>
      <c r="DS62" s="355"/>
      <c r="DT62" s="355"/>
      <c r="DU62" s="355"/>
      <c r="DV62" s="355"/>
      <c r="DW62" s="355"/>
      <c r="DX62" s="355"/>
      <c r="DY62" s="355"/>
      <c r="DZ62" s="355"/>
      <c r="EA62" s="355"/>
      <c r="EB62" s="355"/>
      <c r="EC62" s="355"/>
      <c r="ED62" s="355"/>
      <c r="EE62" s="355"/>
      <c r="EF62" s="355"/>
      <c r="EG62" s="355"/>
      <c r="EH62" s="355"/>
      <c r="EI62" s="355"/>
      <c r="EJ62" s="355"/>
      <c r="EK62" s="355"/>
      <c r="EL62" s="355"/>
      <c r="EM62" s="355"/>
      <c r="EN62" s="355"/>
      <c r="EO62" s="355"/>
      <c r="EP62" s="355"/>
      <c r="EQ62" s="355"/>
      <c r="ER62" s="355"/>
      <c r="ES62" s="355"/>
      <c r="ET62" s="355"/>
      <c r="EU62" s="355"/>
      <c r="EV62" s="355"/>
      <c r="EW62" s="355"/>
      <c r="EX62" s="355"/>
      <c r="EY62" s="355"/>
      <c r="EZ62" s="355"/>
      <c r="FA62" s="355"/>
      <c r="FB62" s="355"/>
      <c r="FC62" s="355"/>
      <c r="FD62" s="355"/>
      <c r="FE62" s="355"/>
      <c r="FF62" s="355"/>
      <c r="FG62" s="355"/>
      <c r="FH62" s="355"/>
      <c r="FI62" s="355"/>
      <c r="FJ62" s="355"/>
      <c r="FK62" s="355"/>
      <c r="FL62" s="355"/>
      <c r="FM62" s="355"/>
      <c r="FN62" s="355"/>
      <c r="FO62" s="355"/>
      <c r="FP62" s="355"/>
      <c r="FQ62" s="355"/>
      <c r="FR62" s="355"/>
      <c r="FS62" s="355"/>
      <c r="FT62" s="355"/>
      <c r="FU62" s="355"/>
      <c r="FV62" s="355"/>
      <c r="FW62" s="355"/>
      <c r="FX62" s="355"/>
      <c r="FY62" s="355"/>
      <c r="FZ62" s="355"/>
      <c r="GA62" s="355"/>
      <c r="GB62" s="355"/>
      <c r="GC62" s="355"/>
      <c r="GD62" s="355"/>
      <c r="GE62" s="355"/>
      <c r="GF62" s="355"/>
      <c r="GG62" s="355"/>
      <c r="GH62" s="355"/>
      <c r="GI62" s="355"/>
      <c r="GJ62" s="355"/>
      <c r="GK62" s="355"/>
      <c r="GL62" s="355"/>
      <c r="GM62" s="355"/>
      <c r="GN62" s="355"/>
      <c r="GO62" s="355"/>
      <c r="GP62" s="355"/>
      <c r="GQ62" s="355"/>
      <c r="GR62" s="355"/>
      <c r="GS62" s="355"/>
      <c r="GT62" s="355"/>
      <c r="GU62" s="355"/>
      <c r="GV62" s="355"/>
      <c r="GW62" s="355"/>
      <c r="GX62" s="355"/>
      <c r="GY62" s="355"/>
      <c r="GZ62" s="355"/>
      <c r="HA62" s="355"/>
      <c r="HB62" s="355"/>
      <c r="HC62" s="355"/>
      <c r="HD62" s="355"/>
      <c r="HE62" s="355"/>
      <c r="HF62" s="355"/>
      <c r="HG62" s="355"/>
      <c r="HH62" s="355"/>
      <c r="HI62" s="355"/>
      <c r="HJ62" s="355"/>
      <c r="HK62" s="355"/>
      <c r="HL62" s="355"/>
      <c r="HM62" s="355"/>
      <c r="HN62" s="355"/>
      <c r="HO62" s="355"/>
      <c r="HP62" s="355"/>
      <c r="HQ62" s="355"/>
      <c r="HR62" s="355"/>
      <c r="HS62" s="355"/>
      <c r="HT62" s="355"/>
      <c r="HU62" s="355"/>
      <c r="HV62" s="355"/>
      <c r="HW62" s="355"/>
      <c r="HX62" s="355"/>
      <c r="HY62" s="355"/>
      <c r="HZ62" s="355"/>
      <c r="IA62" s="355"/>
      <c r="IB62" s="355"/>
      <c r="IC62" s="355"/>
      <c r="ID62" s="355"/>
      <c r="IE62" s="355"/>
      <c r="IF62" s="355"/>
      <c r="IG62" s="355"/>
      <c r="IH62" s="355"/>
      <c r="II62" s="355"/>
      <c r="IJ62" s="355"/>
      <c r="IK62" s="355"/>
      <c r="IL62" s="355"/>
      <c r="IM62" s="355"/>
      <c r="IN62" s="355"/>
    </row>
    <row r="63" spans="1:248" ht="12.75" customHeight="1">
      <c r="A63" s="1450"/>
      <c r="B63" s="973" t="s">
        <v>16</v>
      </c>
      <c r="C63" s="867"/>
      <c r="D63" s="752">
        <v>3</v>
      </c>
      <c r="E63" s="753"/>
      <c r="F63" s="876"/>
      <c r="G63" s="877"/>
      <c r="H63" s="878"/>
      <c r="I63" s="879"/>
      <c r="J63" s="876"/>
      <c r="K63" s="755">
        <v>3</v>
      </c>
      <c r="L63" s="756">
        <v>3</v>
      </c>
      <c r="M63" s="753"/>
      <c r="N63" s="754"/>
      <c r="O63" s="755"/>
      <c r="P63" s="756"/>
      <c r="Q63" s="879"/>
      <c r="R63" s="876"/>
      <c r="S63" s="877"/>
      <c r="T63" s="878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  <c r="BV63" s="355"/>
      <c r="BW63" s="355"/>
      <c r="BX63" s="355"/>
      <c r="BY63" s="355"/>
      <c r="BZ63" s="355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5"/>
      <c r="CL63" s="355"/>
      <c r="CM63" s="355"/>
      <c r="CN63" s="355"/>
      <c r="CO63" s="355"/>
      <c r="CP63" s="355"/>
      <c r="CQ63" s="355"/>
      <c r="CR63" s="355"/>
      <c r="CS63" s="355"/>
      <c r="CT63" s="355"/>
      <c r="CU63" s="355"/>
      <c r="CV63" s="355"/>
      <c r="CW63" s="355"/>
      <c r="CX63" s="355"/>
      <c r="CY63" s="355"/>
      <c r="CZ63" s="355"/>
      <c r="DA63" s="355"/>
      <c r="DB63" s="355"/>
      <c r="DC63" s="355"/>
      <c r="DD63" s="355"/>
      <c r="DE63" s="355"/>
      <c r="DF63" s="355"/>
      <c r="DG63" s="355"/>
      <c r="DH63" s="355"/>
      <c r="DI63" s="355"/>
      <c r="DJ63" s="355"/>
      <c r="DK63" s="355"/>
      <c r="DL63" s="355"/>
      <c r="DM63" s="355"/>
      <c r="DN63" s="355"/>
      <c r="DO63" s="355"/>
      <c r="DP63" s="355"/>
      <c r="DQ63" s="355"/>
      <c r="DR63" s="355"/>
      <c r="DS63" s="355"/>
      <c r="DT63" s="355"/>
      <c r="DU63" s="355"/>
      <c r="DV63" s="355"/>
      <c r="DW63" s="355"/>
      <c r="DX63" s="355"/>
      <c r="DY63" s="355"/>
      <c r="DZ63" s="355"/>
      <c r="EA63" s="355"/>
      <c r="EB63" s="355"/>
      <c r="EC63" s="355"/>
      <c r="ED63" s="355"/>
      <c r="EE63" s="355"/>
      <c r="EF63" s="355"/>
      <c r="EG63" s="355"/>
      <c r="EH63" s="355"/>
      <c r="EI63" s="355"/>
      <c r="EJ63" s="355"/>
      <c r="EK63" s="355"/>
      <c r="EL63" s="355"/>
      <c r="EM63" s="355"/>
      <c r="EN63" s="355"/>
      <c r="EO63" s="355"/>
      <c r="EP63" s="355"/>
      <c r="EQ63" s="355"/>
      <c r="ER63" s="355"/>
      <c r="ES63" s="355"/>
      <c r="ET63" s="355"/>
      <c r="EU63" s="355"/>
      <c r="EV63" s="355"/>
      <c r="EW63" s="355"/>
      <c r="EX63" s="355"/>
      <c r="EY63" s="355"/>
      <c r="EZ63" s="355"/>
      <c r="FA63" s="355"/>
      <c r="FB63" s="355"/>
      <c r="FC63" s="355"/>
      <c r="FD63" s="355"/>
      <c r="FE63" s="355"/>
      <c r="FF63" s="355"/>
      <c r="FG63" s="355"/>
      <c r="FH63" s="355"/>
      <c r="FI63" s="355"/>
      <c r="FJ63" s="355"/>
      <c r="FK63" s="355"/>
      <c r="FL63" s="355"/>
      <c r="FM63" s="355"/>
      <c r="FN63" s="355"/>
      <c r="FO63" s="355"/>
      <c r="FP63" s="355"/>
      <c r="FQ63" s="355"/>
      <c r="FR63" s="355"/>
      <c r="FS63" s="355"/>
      <c r="FT63" s="355"/>
      <c r="FU63" s="355"/>
      <c r="FV63" s="355"/>
      <c r="FW63" s="355"/>
      <c r="FX63" s="355"/>
      <c r="FY63" s="355"/>
      <c r="FZ63" s="355"/>
      <c r="GA63" s="355"/>
      <c r="GB63" s="355"/>
      <c r="GC63" s="355"/>
      <c r="GD63" s="355"/>
      <c r="GE63" s="355"/>
      <c r="GF63" s="355"/>
      <c r="GG63" s="355"/>
      <c r="GH63" s="355"/>
      <c r="GI63" s="355"/>
      <c r="GJ63" s="355"/>
      <c r="GK63" s="355"/>
      <c r="GL63" s="355"/>
      <c r="GM63" s="355"/>
      <c r="GN63" s="355"/>
      <c r="GO63" s="355"/>
      <c r="GP63" s="355"/>
      <c r="GQ63" s="355"/>
      <c r="GR63" s="355"/>
      <c r="GS63" s="355"/>
      <c r="GT63" s="355"/>
      <c r="GU63" s="355"/>
      <c r="GV63" s="355"/>
      <c r="GW63" s="355"/>
      <c r="GX63" s="355"/>
      <c r="GY63" s="355"/>
      <c r="GZ63" s="355"/>
      <c r="HA63" s="355"/>
      <c r="HB63" s="355"/>
      <c r="HC63" s="355"/>
      <c r="HD63" s="355"/>
      <c r="HE63" s="355"/>
      <c r="HF63" s="355"/>
      <c r="HG63" s="355"/>
      <c r="HH63" s="355"/>
      <c r="HI63" s="355"/>
      <c r="HJ63" s="355"/>
      <c r="HK63" s="355"/>
      <c r="HL63" s="355"/>
      <c r="HM63" s="355"/>
      <c r="HN63" s="355"/>
      <c r="HO63" s="355"/>
      <c r="HP63" s="355"/>
      <c r="HQ63" s="355"/>
      <c r="HR63" s="355"/>
      <c r="HS63" s="355"/>
      <c r="HT63" s="355"/>
      <c r="HU63" s="355"/>
      <c r="HV63" s="355"/>
      <c r="HW63" s="355"/>
      <c r="HX63" s="355"/>
      <c r="HY63" s="355"/>
      <c r="HZ63" s="355"/>
      <c r="IA63" s="355"/>
      <c r="IB63" s="355"/>
      <c r="IC63" s="355"/>
      <c r="ID63" s="355"/>
      <c r="IE63" s="355"/>
      <c r="IF63" s="355"/>
      <c r="IG63" s="355"/>
      <c r="IH63" s="355"/>
      <c r="II63" s="355"/>
      <c r="IJ63" s="355"/>
      <c r="IK63" s="355"/>
      <c r="IL63" s="355"/>
      <c r="IM63" s="355"/>
      <c r="IN63" s="355"/>
    </row>
    <row r="64" spans="1:108" ht="15" customHeight="1">
      <c r="A64" s="1450"/>
      <c r="B64" s="972" t="s">
        <v>751</v>
      </c>
      <c r="C64" s="880" t="s">
        <v>1155</v>
      </c>
      <c r="D64" s="752">
        <v>3</v>
      </c>
      <c r="E64" s="753"/>
      <c r="F64" s="876"/>
      <c r="G64" s="877"/>
      <c r="H64" s="878"/>
      <c r="I64" s="879"/>
      <c r="J64" s="876"/>
      <c r="K64" s="877"/>
      <c r="L64" s="878"/>
      <c r="M64" s="753">
        <v>3</v>
      </c>
      <c r="N64" s="754">
        <v>3</v>
      </c>
      <c r="O64" s="755"/>
      <c r="P64" s="756"/>
      <c r="Q64" s="879"/>
      <c r="R64" s="876"/>
      <c r="S64" s="877"/>
      <c r="T64" s="878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355"/>
      <c r="BR64" s="355"/>
      <c r="BS64" s="355"/>
      <c r="BT64" s="355"/>
      <c r="BU64" s="355"/>
      <c r="BV64" s="355"/>
      <c r="BW64" s="355"/>
      <c r="BX64" s="355"/>
      <c r="BY64" s="355"/>
      <c r="BZ64" s="355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5"/>
      <c r="CL64" s="355"/>
      <c r="CM64" s="355"/>
      <c r="CN64" s="355"/>
      <c r="CO64" s="355"/>
      <c r="CP64" s="355"/>
      <c r="CQ64" s="355"/>
      <c r="CR64" s="355"/>
      <c r="CS64" s="355"/>
      <c r="CT64" s="355"/>
      <c r="CU64" s="355"/>
      <c r="CV64" s="355"/>
      <c r="CW64" s="355"/>
      <c r="CX64" s="355"/>
      <c r="CY64" s="355"/>
      <c r="CZ64" s="355"/>
      <c r="DA64" s="355"/>
      <c r="DB64" s="355"/>
      <c r="DC64" s="355"/>
      <c r="DD64" s="355"/>
    </row>
    <row r="65" spans="1:20" ht="15" customHeight="1">
      <c r="A65" s="1450"/>
      <c r="B65" s="972" t="s">
        <v>17</v>
      </c>
      <c r="C65" s="880" t="s">
        <v>1155</v>
      </c>
      <c r="D65" s="752">
        <v>3</v>
      </c>
      <c r="E65" s="753"/>
      <c r="F65" s="876"/>
      <c r="G65" s="877"/>
      <c r="H65" s="878"/>
      <c r="I65" s="879"/>
      <c r="J65" s="876"/>
      <c r="K65" s="877"/>
      <c r="L65" s="878"/>
      <c r="M65" s="753"/>
      <c r="N65" s="754"/>
      <c r="O65" s="755">
        <v>3</v>
      </c>
      <c r="P65" s="756">
        <v>3</v>
      </c>
      <c r="Q65" s="753"/>
      <c r="R65" s="754"/>
      <c r="S65" s="755"/>
      <c r="T65" s="756"/>
    </row>
    <row r="66" spans="1:20" ht="15" customHeight="1">
      <c r="A66" s="1450"/>
      <c r="B66" s="972" t="s">
        <v>18</v>
      </c>
      <c r="C66" s="880"/>
      <c r="D66" s="752">
        <v>3</v>
      </c>
      <c r="E66" s="753"/>
      <c r="F66" s="876"/>
      <c r="G66" s="877"/>
      <c r="H66" s="878"/>
      <c r="I66" s="879"/>
      <c r="J66" s="876"/>
      <c r="K66" s="877"/>
      <c r="L66" s="878"/>
      <c r="M66" s="753"/>
      <c r="N66" s="754"/>
      <c r="O66" s="755"/>
      <c r="P66" s="756"/>
      <c r="Q66" s="753">
        <v>3</v>
      </c>
      <c r="R66" s="754">
        <v>3</v>
      </c>
      <c r="S66" s="755"/>
      <c r="T66" s="756"/>
    </row>
    <row r="67" spans="1:20" ht="15" customHeight="1" thickBot="1">
      <c r="A67" s="1450"/>
      <c r="B67" s="974" t="s">
        <v>752</v>
      </c>
      <c r="C67" s="880" t="s">
        <v>1155</v>
      </c>
      <c r="D67" s="769">
        <v>3</v>
      </c>
      <c r="E67" s="770"/>
      <c r="F67" s="881"/>
      <c r="G67" s="882"/>
      <c r="H67" s="883"/>
      <c r="I67" s="884"/>
      <c r="J67" s="881"/>
      <c r="K67" s="882"/>
      <c r="L67" s="883"/>
      <c r="M67" s="884"/>
      <c r="N67" s="881"/>
      <c r="O67" s="882"/>
      <c r="P67" s="883"/>
      <c r="Q67" s="770"/>
      <c r="R67" s="771"/>
      <c r="S67" s="772">
        <v>3</v>
      </c>
      <c r="T67" s="773">
        <v>3</v>
      </c>
    </row>
    <row r="68" spans="1:20" ht="15" customHeight="1" thickBot="1">
      <c r="A68" s="1450"/>
      <c r="B68" s="979" t="s">
        <v>3</v>
      </c>
      <c r="C68" s="885"/>
      <c r="D68" s="886">
        <f>SUM(D62:D67)</f>
        <v>18</v>
      </c>
      <c r="E68" s="887">
        <v>0</v>
      </c>
      <c r="F68" s="888">
        <v>0</v>
      </c>
      <c r="G68" s="887">
        <v>0</v>
      </c>
      <c r="H68" s="889">
        <v>0</v>
      </c>
      <c r="I68" s="887">
        <f aca="true" t="shared" si="2" ref="I68:T68">SUM(I62:I67)</f>
        <v>3</v>
      </c>
      <c r="J68" s="888">
        <f t="shared" si="2"/>
        <v>3</v>
      </c>
      <c r="K68" s="890">
        <f t="shared" si="2"/>
        <v>3</v>
      </c>
      <c r="L68" s="889">
        <f t="shared" si="2"/>
        <v>3</v>
      </c>
      <c r="M68" s="887">
        <f t="shared" si="2"/>
        <v>3</v>
      </c>
      <c r="N68" s="888">
        <f t="shared" si="2"/>
        <v>3</v>
      </c>
      <c r="O68" s="891">
        <f t="shared" si="2"/>
        <v>3</v>
      </c>
      <c r="P68" s="892">
        <f t="shared" si="2"/>
        <v>3</v>
      </c>
      <c r="Q68" s="893">
        <f t="shared" si="2"/>
        <v>3</v>
      </c>
      <c r="R68" s="888">
        <f t="shared" si="2"/>
        <v>3</v>
      </c>
      <c r="S68" s="891">
        <f t="shared" si="2"/>
        <v>3</v>
      </c>
      <c r="T68" s="889">
        <f t="shared" si="2"/>
        <v>3</v>
      </c>
    </row>
    <row r="69" spans="1:20" ht="15" customHeight="1" thickBot="1">
      <c r="A69" s="1450"/>
      <c r="B69" s="1364" t="s">
        <v>19</v>
      </c>
      <c r="C69" s="1364"/>
      <c r="D69" s="1364"/>
      <c r="E69" s="1364"/>
      <c r="F69" s="1364"/>
      <c r="G69" s="1364"/>
      <c r="H69" s="1364"/>
      <c r="I69" s="1364"/>
      <c r="J69" s="1364"/>
      <c r="K69" s="1364"/>
      <c r="L69" s="1364"/>
      <c r="M69" s="1364"/>
      <c r="N69" s="1364"/>
      <c r="O69" s="1364"/>
      <c r="P69" s="1364"/>
      <c r="Q69" s="1364"/>
      <c r="R69" s="1364"/>
      <c r="S69" s="1364"/>
      <c r="T69" s="1365"/>
    </row>
    <row r="70" spans="1:20" ht="15" customHeight="1">
      <c r="A70" s="1450"/>
      <c r="B70" s="980" t="s">
        <v>20</v>
      </c>
      <c r="C70" s="816"/>
      <c r="D70" s="817">
        <v>4</v>
      </c>
      <c r="E70" s="844">
        <v>2</v>
      </c>
      <c r="F70" s="845">
        <v>2</v>
      </c>
      <c r="G70" s="846">
        <v>2</v>
      </c>
      <c r="H70" s="847">
        <v>2</v>
      </c>
      <c r="I70" s="894"/>
      <c r="J70" s="895"/>
      <c r="K70" s="896"/>
      <c r="L70" s="897"/>
      <c r="M70" s="896"/>
      <c r="N70" s="895"/>
      <c r="O70" s="896"/>
      <c r="P70" s="897"/>
      <c r="Q70" s="896"/>
      <c r="R70" s="895"/>
      <c r="S70" s="896"/>
      <c r="T70" s="897"/>
    </row>
    <row r="71" spans="1:20" ht="12.75" customHeight="1">
      <c r="A71" s="1450"/>
      <c r="B71" s="981" t="s">
        <v>21</v>
      </c>
      <c r="C71" s="826"/>
      <c r="D71" s="752">
        <v>2</v>
      </c>
      <c r="E71" s="753"/>
      <c r="F71" s="754"/>
      <c r="G71" s="755"/>
      <c r="H71" s="756"/>
      <c r="I71" s="844">
        <v>2</v>
      </c>
      <c r="J71" s="845">
        <v>2</v>
      </c>
      <c r="K71" s="898"/>
      <c r="L71" s="899"/>
      <c r="M71" s="900"/>
      <c r="N71" s="901"/>
      <c r="O71" s="900"/>
      <c r="P71" s="899"/>
      <c r="Q71" s="900"/>
      <c r="R71" s="901"/>
      <c r="S71" s="900"/>
      <c r="T71" s="899"/>
    </row>
    <row r="72" spans="1:20" ht="15" customHeight="1">
      <c r="A72" s="1450"/>
      <c r="B72" s="982" t="s">
        <v>22</v>
      </c>
      <c r="C72" s="826"/>
      <c r="D72" s="752">
        <v>4</v>
      </c>
      <c r="E72" s="753"/>
      <c r="F72" s="754"/>
      <c r="G72" s="905"/>
      <c r="H72" s="765"/>
      <c r="I72" s="753">
        <v>2</v>
      </c>
      <c r="J72" s="754">
        <v>2</v>
      </c>
      <c r="K72" s="755">
        <v>2</v>
      </c>
      <c r="L72" s="756">
        <v>2</v>
      </c>
      <c r="M72" s="902"/>
      <c r="N72" s="904"/>
      <c r="O72" s="902"/>
      <c r="P72" s="903"/>
      <c r="Q72" s="902"/>
      <c r="R72" s="904"/>
      <c r="S72" s="902"/>
      <c r="T72" s="903"/>
    </row>
    <row r="73" spans="1:20" ht="15" customHeight="1">
      <c r="A73" s="1450"/>
      <c r="B73" s="982" t="s">
        <v>23</v>
      </c>
      <c r="C73" s="826"/>
      <c r="D73" s="752">
        <v>2</v>
      </c>
      <c r="E73" s="753"/>
      <c r="F73" s="754"/>
      <c r="G73" s="755"/>
      <c r="H73" s="756"/>
      <c r="I73" s="753"/>
      <c r="J73" s="754"/>
      <c r="K73" s="755">
        <v>2</v>
      </c>
      <c r="L73" s="756">
        <v>2</v>
      </c>
      <c r="M73" s="900"/>
      <c r="N73" s="901"/>
      <c r="O73" s="900"/>
      <c r="P73" s="899"/>
      <c r="Q73" s="900"/>
      <c r="R73" s="901"/>
      <c r="S73" s="900"/>
      <c r="T73" s="899"/>
    </row>
    <row r="74" spans="1:20" ht="15" customHeight="1">
      <c r="A74" s="1450"/>
      <c r="B74" s="982" t="s">
        <v>1175</v>
      </c>
      <c r="C74" s="826"/>
      <c r="D74" s="752">
        <v>2</v>
      </c>
      <c r="E74" s="753"/>
      <c r="F74" s="754"/>
      <c r="G74" s="755"/>
      <c r="H74" s="756"/>
      <c r="I74" s="753"/>
      <c r="J74" s="754"/>
      <c r="K74" s="755"/>
      <c r="L74" s="756"/>
      <c r="M74" s="959">
        <v>2</v>
      </c>
      <c r="N74" s="960">
        <v>2</v>
      </c>
      <c r="O74" s="900"/>
      <c r="P74" s="899"/>
      <c r="Q74" s="900"/>
      <c r="R74" s="901"/>
      <c r="S74" s="900"/>
      <c r="T74" s="899"/>
    </row>
    <row r="75" spans="1:20" ht="15" customHeight="1">
      <c r="A75" s="1450"/>
      <c r="B75" s="983" t="s">
        <v>24</v>
      </c>
      <c r="C75" s="751"/>
      <c r="D75" s="752">
        <v>2</v>
      </c>
      <c r="E75" s="753"/>
      <c r="F75" s="754"/>
      <c r="G75" s="755"/>
      <c r="H75" s="756"/>
      <c r="I75" s="753"/>
      <c r="J75" s="754"/>
      <c r="K75" s="755"/>
      <c r="L75" s="756"/>
      <c r="M75" s="753">
        <v>2</v>
      </c>
      <c r="N75" s="754">
        <v>2</v>
      </c>
      <c r="O75" s="900"/>
      <c r="P75" s="899"/>
      <c r="Q75" s="900"/>
      <c r="R75" s="901"/>
      <c r="S75" s="900"/>
      <c r="T75" s="899"/>
    </row>
    <row r="76" spans="1:20" ht="15" customHeight="1">
      <c r="A76" s="1450"/>
      <c r="B76" s="982" t="s">
        <v>25</v>
      </c>
      <c r="C76" s="859"/>
      <c r="D76" s="752">
        <v>2</v>
      </c>
      <c r="E76" s="753"/>
      <c r="F76" s="754"/>
      <c r="G76" s="755"/>
      <c r="H76" s="756"/>
      <c r="I76" s="753"/>
      <c r="J76" s="754"/>
      <c r="K76" s="755"/>
      <c r="L76" s="756"/>
      <c r="M76" s="753"/>
      <c r="N76" s="754"/>
      <c r="O76" s="755">
        <v>2</v>
      </c>
      <c r="P76" s="756">
        <v>2</v>
      </c>
      <c r="Q76" s="900"/>
      <c r="R76" s="901"/>
      <c r="S76" s="900"/>
      <c r="T76" s="899"/>
    </row>
    <row r="77" spans="1:20" ht="15" customHeight="1">
      <c r="A77" s="1450"/>
      <c r="B77" s="982" t="s">
        <v>26</v>
      </c>
      <c r="C77" s="906"/>
      <c r="D77" s="769">
        <v>4</v>
      </c>
      <c r="E77" s="770"/>
      <c r="F77" s="771"/>
      <c r="G77" s="772"/>
      <c r="H77" s="773"/>
      <c r="I77" s="770"/>
      <c r="J77" s="771"/>
      <c r="K77" s="772"/>
      <c r="L77" s="773"/>
      <c r="M77" s="770"/>
      <c r="N77" s="771"/>
      <c r="O77" s="772">
        <v>2</v>
      </c>
      <c r="P77" s="773">
        <v>2</v>
      </c>
      <c r="Q77" s="864">
        <v>2</v>
      </c>
      <c r="R77" s="865">
        <v>2</v>
      </c>
      <c r="S77" s="900"/>
      <c r="T77" s="899"/>
    </row>
    <row r="78" spans="1:20" ht="15" customHeight="1">
      <c r="A78" s="1450"/>
      <c r="B78" s="982" t="s">
        <v>1176</v>
      </c>
      <c r="C78" s="826"/>
      <c r="D78" s="752">
        <v>4</v>
      </c>
      <c r="E78" s="860"/>
      <c r="F78" s="861"/>
      <c r="G78" s="907"/>
      <c r="H78" s="908"/>
      <c r="I78" s="753"/>
      <c r="J78" s="754"/>
      <c r="K78" s="755"/>
      <c r="L78" s="756"/>
      <c r="M78" s="753"/>
      <c r="N78" s="754"/>
      <c r="O78" s="755"/>
      <c r="P78" s="756"/>
      <c r="Q78" s="753">
        <v>2</v>
      </c>
      <c r="R78" s="754">
        <v>2</v>
      </c>
      <c r="S78" s="755">
        <v>2</v>
      </c>
      <c r="T78" s="756">
        <v>2</v>
      </c>
    </row>
    <row r="79" spans="1:20" ht="15" customHeight="1">
      <c r="A79" s="1450"/>
      <c r="B79" s="984" t="s">
        <v>1177</v>
      </c>
      <c r="C79" s="826" t="s">
        <v>1155</v>
      </c>
      <c r="D79" s="752">
        <v>2</v>
      </c>
      <c r="E79" s="753"/>
      <c r="F79" s="754"/>
      <c r="G79" s="755"/>
      <c r="H79" s="756"/>
      <c r="I79" s="753"/>
      <c r="J79" s="754"/>
      <c r="K79" s="755"/>
      <c r="L79" s="756"/>
      <c r="M79" s="753"/>
      <c r="N79" s="754"/>
      <c r="O79" s="755"/>
      <c r="P79" s="756"/>
      <c r="Q79" s="753"/>
      <c r="R79" s="754"/>
      <c r="S79" s="755">
        <v>2</v>
      </c>
      <c r="T79" s="756">
        <v>2</v>
      </c>
    </row>
    <row r="80" spans="1:20" ht="15" customHeight="1" thickBot="1">
      <c r="A80" s="1450"/>
      <c r="B80" s="985" t="s">
        <v>31</v>
      </c>
      <c r="C80" s="906"/>
      <c r="D80" s="769">
        <v>2</v>
      </c>
      <c r="E80" s="975"/>
      <c r="F80" s="976"/>
      <c r="G80" s="977"/>
      <c r="H80" s="978"/>
      <c r="I80" s="975"/>
      <c r="J80" s="976"/>
      <c r="K80" s="977"/>
      <c r="L80" s="978"/>
      <c r="M80" s="975"/>
      <c r="N80" s="976"/>
      <c r="O80" s="977"/>
      <c r="P80" s="978"/>
      <c r="Q80" s="975"/>
      <c r="R80" s="976"/>
      <c r="S80" s="977">
        <v>2</v>
      </c>
      <c r="T80" s="978">
        <v>2</v>
      </c>
    </row>
    <row r="81" spans="1:20" ht="15" customHeight="1" thickBot="1">
      <c r="A81" s="1450"/>
      <c r="B81" s="979" t="s">
        <v>3</v>
      </c>
      <c r="C81" s="780"/>
      <c r="D81" s="803">
        <f>SUM(D70:D80)</f>
        <v>30</v>
      </c>
      <c r="E81" s="869">
        <f aca="true" t="shared" si="3" ref="E81:R81">SUM(E70:E79)</f>
        <v>2</v>
      </c>
      <c r="F81" s="870">
        <f t="shared" si="3"/>
        <v>2</v>
      </c>
      <c r="G81" s="784">
        <f t="shared" si="3"/>
        <v>2</v>
      </c>
      <c r="H81" s="785">
        <f t="shared" si="3"/>
        <v>2</v>
      </c>
      <c r="I81" s="869">
        <f t="shared" si="3"/>
        <v>4</v>
      </c>
      <c r="J81" s="870">
        <f t="shared" si="3"/>
        <v>4</v>
      </c>
      <c r="K81" s="784">
        <f t="shared" si="3"/>
        <v>4</v>
      </c>
      <c r="L81" s="785">
        <f t="shared" si="3"/>
        <v>4</v>
      </c>
      <c r="M81" s="869">
        <f t="shared" si="3"/>
        <v>4</v>
      </c>
      <c r="N81" s="783">
        <f t="shared" si="3"/>
        <v>4</v>
      </c>
      <c r="O81" s="909">
        <f t="shared" si="3"/>
        <v>4</v>
      </c>
      <c r="P81" s="785">
        <f t="shared" si="3"/>
        <v>4</v>
      </c>
      <c r="Q81" s="782">
        <f t="shared" si="3"/>
        <v>4</v>
      </c>
      <c r="R81" s="783">
        <f t="shared" si="3"/>
        <v>4</v>
      </c>
      <c r="S81" s="871">
        <f>SUM(S70:S80)</f>
        <v>6</v>
      </c>
      <c r="T81" s="785">
        <f>SUM(T70:T80)</f>
        <v>6</v>
      </c>
    </row>
    <row r="82" spans="1:20" ht="15" customHeight="1">
      <c r="A82" s="1450"/>
      <c r="B82" s="986" t="s">
        <v>27</v>
      </c>
      <c r="C82" s="856"/>
      <c r="D82" s="915">
        <v>4</v>
      </c>
      <c r="E82" s="848">
        <v>2</v>
      </c>
      <c r="F82" s="849">
        <v>2</v>
      </c>
      <c r="G82" s="850">
        <v>2</v>
      </c>
      <c r="H82" s="916">
        <v>2</v>
      </c>
      <c r="I82" s="912"/>
      <c r="J82" s="913"/>
      <c r="K82" s="912"/>
      <c r="L82" s="911"/>
      <c r="M82" s="912"/>
      <c r="N82" s="913"/>
      <c r="O82" s="912"/>
      <c r="P82" s="911"/>
      <c r="Q82" s="912"/>
      <c r="R82" s="913"/>
      <c r="S82" s="912"/>
      <c r="T82" s="911"/>
    </row>
    <row r="83" spans="1:20" ht="15" customHeight="1">
      <c r="A83" s="1450"/>
      <c r="B83" s="987" t="s">
        <v>1178</v>
      </c>
      <c r="C83" s="826"/>
      <c r="D83" s="752">
        <v>2</v>
      </c>
      <c r="E83" s="753"/>
      <c r="F83" s="754"/>
      <c r="G83" s="755"/>
      <c r="H83" s="756"/>
      <c r="I83" s="753">
        <v>2</v>
      </c>
      <c r="J83" s="754">
        <v>2</v>
      </c>
      <c r="K83" s="755"/>
      <c r="L83" s="756"/>
      <c r="M83" s="757"/>
      <c r="N83" s="922"/>
      <c r="O83" s="919"/>
      <c r="P83" s="920"/>
      <c r="Q83" s="917"/>
      <c r="R83" s="918"/>
      <c r="S83" s="919"/>
      <c r="T83" s="921"/>
    </row>
    <row r="84" spans="1:20" ht="15" customHeight="1">
      <c r="A84" s="1450"/>
      <c r="B84" s="858" t="s">
        <v>28</v>
      </c>
      <c r="C84" s="859"/>
      <c r="D84" s="752">
        <v>2</v>
      </c>
      <c r="E84" s="753"/>
      <c r="F84" s="754"/>
      <c r="G84" s="755"/>
      <c r="H84" s="756"/>
      <c r="I84" s="753"/>
      <c r="J84" s="754"/>
      <c r="K84" s="755"/>
      <c r="L84" s="756"/>
      <c r="M84" s="860">
        <v>2</v>
      </c>
      <c r="N84" s="861">
        <v>2</v>
      </c>
      <c r="O84" s="759"/>
      <c r="P84" s="923"/>
      <c r="Q84" s="757"/>
      <c r="R84" s="922"/>
      <c r="S84" s="759"/>
      <c r="T84" s="760"/>
    </row>
    <row r="85" spans="1:20" ht="15" customHeight="1">
      <c r="A85" s="1450"/>
      <c r="B85" s="858" t="s">
        <v>29</v>
      </c>
      <c r="C85" s="859"/>
      <c r="D85" s="752">
        <v>2</v>
      </c>
      <c r="E85" s="753"/>
      <c r="F85" s="754"/>
      <c r="G85" s="755"/>
      <c r="H85" s="756"/>
      <c r="I85" s="753"/>
      <c r="J85" s="754"/>
      <c r="K85" s="755"/>
      <c r="L85" s="756"/>
      <c r="M85" s="860">
        <v>2</v>
      </c>
      <c r="N85" s="861">
        <v>2</v>
      </c>
      <c r="O85" s="759"/>
      <c r="P85" s="923"/>
      <c r="Q85" s="757"/>
      <c r="R85" s="922"/>
      <c r="S85" s="759"/>
      <c r="T85" s="760"/>
    </row>
    <row r="86" spans="1:20" ht="15" customHeight="1">
      <c r="A86" s="1450"/>
      <c r="B86" s="858" t="s">
        <v>30</v>
      </c>
      <c r="C86" s="859"/>
      <c r="D86" s="752">
        <v>2</v>
      </c>
      <c r="E86" s="753"/>
      <c r="F86" s="754"/>
      <c r="G86" s="755"/>
      <c r="H86" s="756"/>
      <c r="I86" s="753"/>
      <c r="J86" s="754"/>
      <c r="K86" s="755"/>
      <c r="L86" s="756"/>
      <c r="M86" s="860"/>
      <c r="N86" s="861"/>
      <c r="O86" s="755">
        <v>2</v>
      </c>
      <c r="P86" s="756">
        <v>2</v>
      </c>
      <c r="Q86" s="757"/>
      <c r="R86" s="922"/>
      <c r="S86" s="759"/>
      <c r="T86" s="760"/>
    </row>
    <row r="87" spans="1:20" ht="15" customHeight="1">
      <c r="A87" s="1450"/>
      <c r="B87" s="858" t="s">
        <v>1179</v>
      </c>
      <c r="C87" s="859"/>
      <c r="D87" s="752">
        <v>0</v>
      </c>
      <c r="E87" s="753"/>
      <c r="F87" s="754"/>
      <c r="G87" s="755"/>
      <c r="H87" s="756"/>
      <c r="I87" s="753"/>
      <c r="J87" s="754"/>
      <c r="K87" s="755"/>
      <c r="L87" s="756"/>
      <c r="M87" s="753"/>
      <c r="N87" s="754"/>
      <c r="O87" s="755"/>
      <c r="P87" s="756"/>
      <c r="Q87" s="753">
        <v>0</v>
      </c>
      <c r="R87" s="754">
        <v>3</v>
      </c>
      <c r="S87" s="907"/>
      <c r="T87" s="756"/>
    </row>
    <row r="88" spans="1:20" ht="15" customHeight="1" thickBot="1">
      <c r="A88" s="1450"/>
      <c r="B88" s="985" t="s">
        <v>1180</v>
      </c>
      <c r="C88" s="859"/>
      <c r="D88" s="752">
        <v>0</v>
      </c>
      <c r="E88" s="753"/>
      <c r="F88" s="754"/>
      <c r="G88" s="755"/>
      <c r="H88" s="756"/>
      <c r="I88" s="753"/>
      <c r="J88" s="754"/>
      <c r="K88" s="755"/>
      <c r="L88" s="756"/>
      <c r="M88" s="753"/>
      <c r="N88" s="754"/>
      <c r="O88" s="755"/>
      <c r="P88" s="756"/>
      <c r="Q88" s="753"/>
      <c r="R88" s="754"/>
      <c r="S88" s="755">
        <v>0</v>
      </c>
      <c r="T88" s="756">
        <v>3</v>
      </c>
    </row>
    <row r="89" spans="1:20" ht="15" customHeight="1" thickBot="1">
      <c r="A89" s="1451"/>
      <c r="B89" s="988" t="s">
        <v>1181</v>
      </c>
      <c r="C89" s="927"/>
      <c r="D89" s="928">
        <f aca="true" t="shared" si="4" ref="D89:T89">SUM(D82:D88)</f>
        <v>12</v>
      </c>
      <c r="E89" s="929">
        <f t="shared" si="4"/>
        <v>2</v>
      </c>
      <c r="F89" s="930">
        <f t="shared" si="4"/>
        <v>2</v>
      </c>
      <c r="G89" s="931">
        <f t="shared" si="4"/>
        <v>2</v>
      </c>
      <c r="H89" s="928">
        <f t="shared" si="4"/>
        <v>2</v>
      </c>
      <c r="I89" s="929">
        <f t="shared" si="4"/>
        <v>2</v>
      </c>
      <c r="J89" s="930">
        <f t="shared" si="4"/>
        <v>2</v>
      </c>
      <c r="K89" s="931">
        <f t="shared" si="4"/>
        <v>0</v>
      </c>
      <c r="L89" s="928">
        <f t="shared" si="4"/>
        <v>0</v>
      </c>
      <c r="M89" s="929">
        <f t="shared" si="4"/>
        <v>4</v>
      </c>
      <c r="N89" s="930">
        <f t="shared" si="4"/>
        <v>4</v>
      </c>
      <c r="O89" s="931">
        <f t="shared" si="4"/>
        <v>2</v>
      </c>
      <c r="P89" s="928">
        <f t="shared" si="4"/>
        <v>2</v>
      </c>
      <c r="Q89" s="929">
        <f t="shared" si="4"/>
        <v>0</v>
      </c>
      <c r="R89" s="930">
        <f t="shared" si="4"/>
        <v>3</v>
      </c>
      <c r="S89" s="931">
        <f t="shared" si="4"/>
        <v>0</v>
      </c>
      <c r="T89" s="932">
        <f t="shared" si="4"/>
        <v>3</v>
      </c>
    </row>
    <row r="90" spans="1:20" ht="29.25" customHeight="1">
      <c r="A90" s="1369" t="s">
        <v>1182</v>
      </c>
      <c r="B90" s="1369"/>
      <c r="C90" s="1369"/>
      <c r="D90" s="1369"/>
      <c r="E90" s="1369"/>
      <c r="F90" s="1369"/>
      <c r="G90" s="1369"/>
      <c r="H90" s="1369"/>
      <c r="I90" s="1369"/>
      <c r="J90" s="1369"/>
      <c r="K90" s="1369"/>
      <c r="L90" s="1369"/>
      <c r="M90" s="1369"/>
      <c r="N90" s="1369"/>
      <c r="O90" s="1369"/>
      <c r="P90" s="1369"/>
      <c r="Q90" s="1369"/>
      <c r="R90" s="1369"/>
      <c r="S90" s="1369"/>
      <c r="T90" s="1369"/>
    </row>
    <row r="91" spans="1:20" ht="15" customHeight="1">
      <c r="A91" s="933" t="s">
        <v>1183</v>
      </c>
      <c r="B91" s="933"/>
      <c r="C91" s="175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</row>
    <row r="92" spans="1:20" ht="15" customHeight="1">
      <c r="A92" s="934" t="s">
        <v>1184</v>
      </c>
      <c r="B92" s="934"/>
      <c r="C92" s="934"/>
      <c r="D92" s="934"/>
      <c r="E92" s="934"/>
      <c r="F92" s="934"/>
      <c r="G92" s="934"/>
      <c r="H92" s="934"/>
      <c r="I92" s="934"/>
      <c r="J92" s="934"/>
      <c r="K92" s="934"/>
      <c r="L92" s="934"/>
      <c r="M92" s="934"/>
      <c r="N92" s="934"/>
      <c r="O92" s="934"/>
      <c r="P92" s="934"/>
      <c r="Q92" s="934"/>
      <c r="R92" s="934"/>
      <c r="S92" s="934"/>
      <c r="T92" s="934"/>
    </row>
    <row r="93" spans="1:20" s="386" customFormat="1" ht="14.25" customHeight="1">
      <c r="A93" s="934" t="s">
        <v>1185</v>
      </c>
      <c r="B93" s="934"/>
      <c r="C93" s="934"/>
      <c r="D93" s="934"/>
      <c r="E93" s="934"/>
      <c r="F93" s="934"/>
      <c r="G93" s="934"/>
      <c r="H93" s="934"/>
      <c r="I93" s="934"/>
      <c r="J93" s="934"/>
      <c r="K93" s="934"/>
      <c r="L93" s="934"/>
      <c r="M93" s="934"/>
      <c r="N93" s="934"/>
      <c r="O93" s="934"/>
      <c r="P93" s="934"/>
      <c r="Q93" s="934"/>
      <c r="R93" s="934"/>
      <c r="S93" s="934"/>
      <c r="T93" s="934"/>
    </row>
    <row r="94" spans="1:20" ht="10.5" customHeight="1">
      <c r="A94" s="934" t="s">
        <v>1186</v>
      </c>
      <c r="B94" s="934"/>
      <c r="C94" s="934"/>
      <c r="D94" s="934"/>
      <c r="E94" s="934"/>
      <c r="F94" s="934"/>
      <c r="G94" s="934"/>
      <c r="H94" s="934"/>
      <c r="I94" s="934"/>
      <c r="J94" s="934"/>
      <c r="K94" s="934"/>
      <c r="L94" s="934"/>
      <c r="M94" s="934"/>
      <c r="N94" s="934"/>
      <c r="O94" s="934"/>
      <c r="P94" s="934"/>
      <c r="Q94" s="934"/>
      <c r="R94" s="934"/>
      <c r="S94" s="934"/>
      <c r="T94" s="934"/>
    </row>
    <row r="95" spans="1:20" ht="13.5" customHeight="1">
      <c r="A95" s="935" t="s">
        <v>1187</v>
      </c>
      <c r="B95" s="934"/>
      <c r="C95" s="934"/>
      <c r="D95" s="934"/>
      <c r="E95" s="934"/>
      <c r="F95" s="934"/>
      <c r="G95" s="934"/>
      <c r="H95" s="934"/>
      <c r="I95" s="934"/>
      <c r="J95" s="934"/>
      <c r="K95" s="934"/>
      <c r="L95" s="934"/>
      <c r="M95" s="934"/>
      <c r="N95" s="934"/>
      <c r="O95" s="934"/>
      <c r="P95" s="934"/>
      <c r="Q95" s="934"/>
      <c r="R95" s="934"/>
      <c r="S95" s="934"/>
      <c r="T95" s="934"/>
    </row>
    <row r="96" spans="1:20" ht="10.5">
      <c r="A96" s="935" t="s">
        <v>1188</v>
      </c>
      <c r="B96" s="934"/>
      <c r="C96" s="934"/>
      <c r="D96" s="934"/>
      <c r="E96" s="934"/>
      <c r="F96" s="934"/>
      <c r="G96" s="934"/>
      <c r="H96" s="934"/>
      <c r="I96" s="934"/>
      <c r="J96" s="934"/>
      <c r="K96" s="934"/>
      <c r="L96" s="934"/>
      <c r="M96" s="934"/>
      <c r="N96" s="934"/>
      <c r="O96" s="934"/>
      <c r="P96" s="934"/>
      <c r="Q96" s="934"/>
      <c r="R96" s="934"/>
      <c r="S96" s="934"/>
      <c r="T96" s="934"/>
    </row>
    <row r="97" spans="1:20" ht="10.5">
      <c r="A97" s="1356" t="s">
        <v>1189</v>
      </c>
      <c r="B97" s="1356"/>
      <c r="C97" s="1356"/>
      <c r="D97" s="1356"/>
      <c r="E97" s="1356"/>
      <c r="F97" s="1356"/>
      <c r="G97" s="1356"/>
      <c r="H97" s="1356"/>
      <c r="I97" s="1356"/>
      <c r="J97" s="1356"/>
      <c r="K97" s="1356"/>
      <c r="L97" s="1356"/>
      <c r="M97" s="1356"/>
      <c r="N97" s="1356"/>
      <c r="O97" s="1356"/>
      <c r="P97" s="1356"/>
      <c r="Q97" s="1356"/>
      <c r="R97" s="1356"/>
      <c r="S97" s="1356"/>
      <c r="T97" s="1356"/>
    </row>
    <row r="98" spans="1:20" ht="10.5">
      <c r="A98" s="935" t="s">
        <v>1190</v>
      </c>
      <c r="B98" s="935"/>
      <c r="C98" s="935"/>
      <c r="D98" s="935"/>
      <c r="E98" s="935"/>
      <c r="F98" s="935"/>
      <c r="G98" s="935"/>
      <c r="H98" s="935"/>
      <c r="I98" s="935"/>
      <c r="J98" s="935"/>
      <c r="K98" s="935"/>
      <c r="L98" s="935"/>
      <c r="M98" s="935"/>
      <c r="N98" s="935"/>
      <c r="O98" s="935"/>
      <c r="P98" s="935"/>
      <c r="Q98" s="935"/>
      <c r="R98" s="935"/>
      <c r="S98" s="935"/>
      <c r="T98" s="935"/>
    </row>
    <row r="99" spans="1:20" ht="10.5">
      <c r="A99" s="1454" t="s">
        <v>1197</v>
      </c>
      <c r="B99" s="1454"/>
      <c r="C99" s="1454"/>
      <c r="D99" s="1454"/>
      <c r="E99" s="1454"/>
      <c r="F99" s="1454"/>
      <c r="G99" s="1454"/>
      <c r="H99" s="1454"/>
      <c r="I99" s="1454"/>
      <c r="J99" s="1454"/>
      <c r="K99" s="1454"/>
      <c r="L99" s="1454"/>
      <c r="M99" s="1454"/>
      <c r="N99" s="1454"/>
      <c r="O99" s="1454"/>
      <c r="P99" s="1454"/>
      <c r="Q99" s="1454"/>
      <c r="R99" s="1454"/>
      <c r="S99" s="1454"/>
      <c r="T99" s="1454"/>
    </row>
    <row r="100" spans="1:20" ht="10.5">
      <c r="A100" s="997" t="s">
        <v>1196</v>
      </c>
      <c r="B100" s="997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</row>
    <row r="101" spans="1:20" ht="10.5">
      <c r="A101" s="935" t="s">
        <v>1191</v>
      </c>
      <c r="B101" s="935"/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</row>
    <row r="102" spans="1:20" ht="10.5">
      <c r="A102" s="935" t="s">
        <v>1198</v>
      </c>
      <c r="B102" s="935"/>
      <c r="C102" s="935"/>
      <c r="D102" s="935"/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</row>
    <row r="103" spans="1:20" ht="10.5">
      <c r="A103" s="1357" t="s">
        <v>1192</v>
      </c>
      <c r="B103" s="1358"/>
      <c r="C103" s="1358"/>
      <c r="D103" s="1358"/>
      <c r="E103" s="1358"/>
      <c r="F103" s="1358"/>
      <c r="G103" s="1358"/>
      <c r="H103" s="1358"/>
      <c r="I103" s="1358"/>
      <c r="J103" s="1358"/>
      <c r="K103" s="1358"/>
      <c r="L103" s="1358"/>
      <c r="M103" s="1358"/>
      <c r="N103" s="1358"/>
      <c r="O103" s="1358"/>
      <c r="P103" s="1358"/>
      <c r="Q103" s="1358"/>
      <c r="R103" s="1358"/>
      <c r="S103" s="1358"/>
      <c r="T103" s="1358"/>
    </row>
    <row r="104" spans="1:20" ht="12" customHeight="1">
      <c r="A104" s="936" t="s">
        <v>1193</v>
      </c>
      <c r="B104" s="937"/>
      <c r="C104" s="937"/>
      <c r="D104" s="937"/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</row>
    <row r="105" spans="1:20" ht="10.5">
      <c r="A105" s="936" t="s">
        <v>1194</v>
      </c>
      <c r="B105" s="937"/>
      <c r="C105" s="937"/>
      <c r="D105" s="937"/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</row>
    <row r="106" spans="1:20" ht="12" customHeight="1">
      <c r="A106" s="936" t="s">
        <v>1195</v>
      </c>
      <c r="B106" s="937"/>
      <c r="C106" s="937"/>
      <c r="D106" s="937"/>
      <c r="E106" s="937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</row>
    <row r="107" spans="1:20" ht="16.5">
      <c r="A107" s="938"/>
      <c r="B107" s="938"/>
      <c r="C107" s="938"/>
      <c r="D107" s="938"/>
      <c r="E107" s="938"/>
      <c r="F107" s="938"/>
      <c r="G107" s="938"/>
      <c r="H107" s="938"/>
      <c r="I107" s="938"/>
      <c r="J107" s="938"/>
      <c r="K107" s="938"/>
      <c r="L107" s="938"/>
      <c r="M107" s="938"/>
      <c r="N107" s="938"/>
      <c r="O107" s="938"/>
      <c r="P107" s="938"/>
      <c r="Q107" s="938"/>
      <c r="R107" s="938"/>
      <c r="S107" s="938"/>
      <c r="T107" s="938"/>
    </row>
  </sheetData>
  <sheetProtection/>
  <mergeCells count="73">
    <mergeCell ref="A5:L6"/>
    <mergeCell ref="M9:T9"/>
    <mergeCell ref="M8:T8"/>
    <mergeCell ref="M6:T6"/>
    <mergeCell ref="E10:H10"/>
    <mergeCell ref="I10:L10"/>
    <mergeCell ref="Q10:T10"/>
    <mergeCell ref="M5:T5"/>
    <mergeCell ref="A10:A12"/>
    <mergeCell ref="B10:B12"/>
    <mergeCell ref="H48:H49"/>
    <mergeCell ref="S48:S49"/>
    <mergeCell ref="Q11:R11"/>
    <mergeCell ref="M48:M49"/>
    <mergeCell ref="A31:A46"/>
    <mergeCell ref="E11:F11"/>
    <mergeCell ref="G11:H11"/>
    <mergeCell ref="A27:A30"/>
    <mergeCell ref="I48:I49"/>
    <mergeCell ref="J48:J49"/>
    <mergeCell ref="A47:A52"/>
    <mergeCell ref="E48:E49"/>
    <mergeCell ref="A13:A19"/>
    <mergeCell ref="A20:A26"/>
    <mergeCell ref="R48:R49"/>
    <mergeCell ref="K50:K51"/>
    <mergeCell ref="R50:R51"/>
    <mergeCell ref="I11:J11"/>
    <mergeCell ref="C10:C12"/>
    <mergeCell ref="S11:T11"/>
    <mergeCell ref="D10:D12"/>
    <mergeCell ref="M10:P10"/>
    <mergeCell ref="K11:L11"/>
    <mergeCell ref="D48:D49"/>
    <mergeCell ref="G48:G49"/>
    <mergeCell ref="F48:F49"/>
    <mergeCell ref="B47:T47"/>
    <mergeCell ref="B48:B49"/>
    <mergeCell ref="C50:C51"/>
    <mergeCell ref="D50:D51"/>
    <mergeCell ref="E50:E51"/>
    <mergeCell ref="O50:O51"/>
    <mergeCell ref="Q48:Q49"/>
    <mergeCell ref="A97:T97"/>
    <mergeCell ref="B50:B51"/>
    <mergeCell ref="A99:T99"/>
    <mergeCell ref="I50:I51"/>
    <mergeCell ref="J50:J51"/>
    <mergeCell ref="M11:N11"/>
    <mergeCell ref="O11:P11"/>
    <mergeCell ref="K48:K49"/>
    <mergeCell ref="L48:L49"/>
    <mergeCell ref="C48:C49"/>
    <mergeCell ref="H50:H51"/>
    <mergeCell ref="F50:F51"/>
    <mergeCell ref="M50:M51"/>
    <mergeCell ref="N50:N51"/>
    <mergeCell ref="B69:T69"/>
    <mergeCell ref="A103:T103"/>
    <mergeCell ref="T50:T51"/>
    <mergeCell ref="A53:A89"/>
    <mergeCell ref="B53:T53"/>
    <mergeCell ref="B61:T61"/>
    <mergeCell ref="A90:T90"/>
    <mergeCell ref="P50:P51"/>
    <mergeCell ref="N48:N49"/>
    <mergeCell ref="O48:O49"/>
    <mergeCell ref="P48:P49"/>
    <mergeCell ref="G50:G51"/>
    <mergeCell ref="T48:T49"/>
    <mergeCell ref="Q50:Q51"/>
    <mergeCell ref="L50:L51"/>
    <mergeCell ref="S50:S51"/>
  </mergeCells>
  <printOptions horizontalCentered="1"/>
  <pageMargins left="0.5511811023622047" right="0.5511811023622047" top="0.2" bottom="0.25" header="0.28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N115"/>
  <sheetViews>
    <sheetView zoomScalePageLayoutView="0" workbookViewId="0" topLeftCell="A22">
      <selection activeCell="L38" sqref="L38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3:20" ht="9" customHeight="1">
      <c r="M1" s="1051" t="s">
        <v>1222</v>
      </c>
      <c r="N1" s="1051"/>
      <c r="O1" s="1051"/>
      <c r="P1" s="1051"/>
      <c r="Q1" s="1051"/>
      <c r="R1" s="1051"/>
      <c r="S1" s="1051"/>
      <c r="T1" s="1051"/>
    </row>
    <row r="2" spans="13:20" ht="9" customHeight="1">
      <c r="M2" s="1051" t="s">
        <v>1223</v>
      </c>
      <c r="N2" s="1051"/>
      <c r="O2" s="1051"/>
      <c r="P2" s="1051"/>
      <c r="Q2" s="1051"/>
      <c r="R2" s="1051"/>
      <c r="S2" s="1051"/>
      <c r="T2" s="1051"/>
    </row>
    <row r="3" spans="13:20" ht="9" customHeight="1">
      <c r="M3" s="1051" t="s">
        <v>1224</v>
      </c>
      <c r="N3" s="1051"/>
      <c r="O3" s="1051"/>
      <c r="P3" s="1051"/>
      <c r="Q3" s="1051"/>
      <c r="R3" s="1051"/>
      <c r="S3" s="1051"/>
      <c r="T3" s="1051"/>
    </row>
    <row r="4" spans="13:20" ht="9" customHeight="1">
      <c r="M4" s="1051" t="s">
        <v>1225</v>
      </c>
      <c r="N4" s="1051"/>
      <c r="O4" s="1051"/>
      <c r="P4" s="1051"/>
      <c r="Q4" s="1051"/>
      <c r="R4" s="1051"/>
      <c r="S4" s="1051"/>
      <c r="T4" s="1051"/>
    </row>
    <row r="5" spans="13:20" ht="9" customHeight="1">
      <c r="M5" s="1051" t="s">
        <v>1219</v>
      </c>
      <c r="N5" s="1051"/>
      <c r="O5" s="1051"/>
      <c r="P5" s="1051"/>
      <c r="Q5" s="1051"/>
      <c r="R5" s="1051"/>
      <c r="S5" s="1051"/>
      <c r="T5" s="1051"/>
    </row>
    <row r="6" spans="13:20" ht="9" customHeight="1">
      <c r="M6" s="1051" t="s">
        <v>1220</v>
      </c>
      <c r="N6" s="1051"/>
      <c r="O6" s="1051"/>
      <c r="P6" s="1051"/>
      <c r="Q6" s="1051"/>
      <c r="R6" s="1051"/>
      <c r="S6" s="1051"/>
      <c r="T6" s="1051"/>
    </row>
    <row r="7" spans="13:20" ht="9" customHeight="1">
      <c r="M7" s="1051" t="s">
        <v>1221</v>
      </c>
      <c r="N7" s="1051"/>
      <c r="O7" s="1051"/>
      <c r="P7" s="1051"/>
      <c r="Q7" s="1051"/>
      <c r="R7" s="1051"/>
      <c r="S7" s="1051"/>
      <c r="T7" s="1051"/>
    </row>
    <row r="8" spans="2:20" ht="9" customHeight="1">
      <c r="B8" s="18"/>
      <c r="M8" s="1473" t="s">
        <v>1226</v>
      </c>
      <c r="N8" s="1473"/>
      <c r="O8" s="1473"/>
      <c r="P8" s="1473"/>
      <c r="Q8" s="1473"/>
      <c r="R8" s="1473"/>
      <c r="S8" s="1473"/>
      <c r="T8" s="1473"/>
    </row>
    <row r="9" spans="2:20" ht="9" customHeight="1">
      <c r="B9" s="18"/>
      <c r="M9" s="1473" t="s">
        <v>1227</v>
      </c>
      <c r="N9" s="1473"/>
      <c r="O9" s="1473"/>
      <c r="P9" s="1473"/>
      <c r="Q9" s="1473"/>
      <c r="R9" s="1473"/>
      <c r="S9" s="1473"/>
      <c r="T9" s="1473"/>
    </row>
    <row r="10" spans="1:20" ht="12" customHeight="1">
      <c r="A10" s="1259" t="s">
        <v>1025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052" t="s">
        <v>1228</v>
      </c>
      <c r="N10" s="1052"/>
      <c r="O10" s="1052"/>
      <c r="P10" s="1052"/>
      <c r="Q10" s="1052"/>
      <c r="R10" s="1052"/>
      <c r="S10" s="1052"/>
      <c r="T10" s="1052"/>
    </row>
    <row r="11" spans="1:20" ht="11.25" customHeight="1">
      <c r="A11" s="1259"/>
      <c r="B11" s="1259"/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474" t="s">
        <v>1229</v>
      </c>
      <c r="N11" s="1474"/>
      <c r="O11" s="1474"/>
      <c r="P11" s="1474"/>
      <c r="Q11" s="1474"/>
      <c r="R11" s="1474"/>
      <c r="S11" s="1474"/>
      <c r="T11" s="1474"/>
    </row>
    <row r="12" spans="1:20" ht="11.25" customHeight="1" thickBo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1474" t="s">
        <v>1230</v>
      </c>
      <c r="N12" s="1474"/>
      <c r="O12" s="1474"/>
      <c r="P12" s="1474"/>
      <c r="Q12" s="1474"/>
      <c r="R12" s="1474"/>
      <c r="S12" s="1474"/>
      <c r="T12" s="1474"/>
    </row>
    <row r="13" spans="1:20" ht="12.75" customHeight="1">
      <c r="A13" s="1466" t="s">
        <v>54</v>
      </c>
      <c r="B13" s="1469" t="s">
        <v>55</v>
      </c>
      <c r="C13" s="1309" t="s">
        <v>454</v>
      </c>
      <c r="D13" s="1438" t="s">
        <v>56</v>
      </c>
      <c r="E13" s="1420" t="s">
        <v>57</v>
      </c>
      <c r="F13" s="1421"/>
      <c r="G13" s="1421"/>
      <c r="H13" s="1422"/>
      <c r="I13" s="1420" t="s">
        <v>58</v>
      </c>
      <c r="J13" s="1421"/>
      <c r="K13" s="1421"/>
      <c r="L13" s="1422"/>
      <c r="M13" s="1420" t="s">
        <v>227</v>
      </c>
      <c r="N13" s="1421"/>
      <c r="O13" s="1421"/>
      <c r="P13" s="1422"/>
      <c r="Q13" s="1420" t="s">
        <v>228</v>
      </c>
      <c r="R13" s="1421"/>
      <c r="S13" s="1421"/>
      <c r="T13" s="1422"/>
    </row>
    <row r="14" spans="1:20" ht="12.75" customHeight="1">
      <c r="A14" s="1467"/>
      <c r="B14" s="1470"/>
      <c r="C14" s="1436"/>
      <c r="D14" s="1439"/>
      <c r="E14" s="1410" t="s">
        <v>59</v>
      </c>
      <c r="F14" s="1411"/>
      <c r="G14" s="1431" t="s">
        <v>60</v>
      </c>
      <c r="H14" s="1432"/>
      <c r="I14" s="1410" t="s">
        <v>59</v>
      </c>
      <c r="J14" s="1411"/>
      <c r="K14" s="1431" t="s">
        <v>60</v>
      </c>
      <c r="L14" s="1432"/>
      <c r="M14" s="1410" t="s">
        <v>59</v>
      </c>
      <c r="N14" s="1411"/>
      <c r="O14" s="1431" t="s">
        <v>60</v>
      </c>
      <c r="P14" s="1432"/>
      <c r="Q14" s="1410" t="s">
        <v>59</v>
      </c>
      <c r="R14" s="1411"/>
      <c r="S14" s="1431" t="s">
        <v>60</v>
      </c>
      <c r="T14" s="1432"/>
    </row>
    <row r="15" spans="1:20" ht="16.5" customHeight="1">
      <c r="A15" s="1468"/>
      <c r="B15" s="1471"/>
      <c r="C15" s="1437"/>
      <c r="D15" s="1440"/>
      <c r="E15" s="733" t="s">
        <v>61</v>
      </c>
      <c r="F15" s="734" t="s">
        <v>62</v>
      </c>
      <c r="G15" s="735" t="s">
        <v>61</v>
      </c>
      <c r="H15" s="736" t="s">
        <v>62</v>
      </c>
      <c r="I15" s="733" t="s">
        <v>61</v>
      </c>
      <c r="J15" s="734" t="s">
        <v>62</v>
      </c>
      <c r="K15" s="735" t="s">
        <v>61</v>
      </c>
      <c r="L15" s="736" t="s">
        <v>62</v>
      </c>
      <c r="M15" s="733" t="s">
        <v>61</v>
      </c>
      <c r="N15" s="734" t="s">
        <v>62</v>
      </c>
      <c r="O15" s="737" t="s">
        <v>61</v>
      </c>
      <c r="P15" s="738" t="s">
        <v>62</v>
      </c>
      <c r="Q15" s="733" t="s">
        <v>61</v>
      </c>
      <c r="R15" s="734" t="s">
        <v>62</v>
      </c>
      <c r="S15" s="735" t="s">
        <v>61</v>
      </c>
      <c r="T15" s="736" t="s">
        <v>62</v>
      </c>
    </row>
    <row r="16" spans="1:20" ht="15" customHeight="1">
      <c r="A16" s="1461" t="s">
        <v>35</v>
      </c>
      <c r="B16" s="990" t="s">
        <v>169</v>
      </c>
      <c r="C16" s="740"/>
      <c r="D16" s="741">
        <v>6</v>
      </c>
      <c r="E16" s="742">
        <v>3</v>
      </c>
      <c r="F16" s="743">
        <v>3</v>
      </c>
      <c r="G16" s="744">
        <v>3</v>
      </c>
      <c r="H16" s="745">
        <v>3</v>
      </c>
      <c r="I16" s="742"/>
      <c r="J16" s="743"/>
      <c r="K16" s="744"/>
      <c r="L16" s="745"/>
      <c r="M16" s="746"/>
      <c r="N16" s="747"/>
      <c r="O16" s="748"/>
      <c r="P16" s="749"/>
      <c r="Q16" s="746"/>
      <c r="R16" s="747"/>
      <c r="S16" s="748"/>
      <c r="T16" s="749"/>
    </row>
    <row r="17" spans="1:20" ht="18" customHeight="1">
      <c r="A17" s="1462"/>
      <c r="B17" s="991" t="s">
        <v>1024</v>
      </c>
      <c r="C17" s="751"/>
      <c r="D17" s="752">
        <v>3</v>
      </c>
      <c r="E17" s="753">
        <v>3</v>
      </c>
      <c r="F17" s="754">
        <v>3</v>
      </c>
      <c r="G17" s="755"/>
      <c r="H17" s="756"/>
      <c r="I17" s="753"/>
      <c r="J17" s="754"/>
      <c r="K17" s="755"/>
      <c r="L17" s="756"/>
      <c r="M17" s="757"/>
      <c r="N17" s="758"/>
      <c r="O17" s="759"/>
      <c r="P17" s="760"/>
      <c r="Q17" s="757"/>
      <c r="R17" s="758"/>
      <c r="S17" s="759"/>
      <c r="T17" s="760"/>
    </row>
    <row r="18" spans="1:20" ht="14.25" customHeight="1">
      <c r="A18" s="1462"/>
      <c r="B18" s="991" t="s">
        <v>0</v>
      </c>
      <c r="C18" s="751"/>
      <c r="D18" s="752">
        <v>3</v>
      </c>
      <c r="E18" s="753"/>
      <c r="F18" s="754"/>
      <c r="G18" s="755">
        <v>3</v>
      </c>
      <c r="H18" s="756">
        <v>3</v>
      </c>
      <c r="I18" s="753"/>
      <c r="J18" s="754"/>
      <c r="K18" s="755"/>
      <c r="L18" s="756"/>
      <c r="M18" s="757"/>
      <c r="N18" s="758"/>
      <c r="O18" s="759"/>
      <c r="P18" s="760"/>
      <c r="Q18" s="757"/>
      <c r="R18" s="758"/>
      <c r="S18" s="759"/>
      <c r="T18" s="760"/>
    </row>
    <row r="19" spans="1:20" ht="14.25" customHeight="1">
      <c r="A19" s="1462"/>
      <c r="B19" s="991" t="s">
        <v>1</v>
      </c>
      <c r="C19" s="751"/>
      <c r="D19" s="752" t="s">
        <v>75</v>
      </c>
      <c r="E19" s="753">
        <v>1</v>
      </c>
      <c r="F19" s="754">
        <v>2</v>
      </c>
      <c r="G19" s="755">
        <v>1</v>
      </c>
      <c r="H19" s="756">
        <v>2</v>
      </c>
      <c r="I19" s="761" t="s">
        <v>475</v>
      </c>
      <c r="J19" s="754">
        <v>2</v>
      </c>
      <c r="K19" s="762" t="s">
        <v>475</v>
      </c>
      <c r="L19" s="756">
        <v>2</v>
      </c>
      <c r="M19" s="761" t="s">
        <v>475</v>
      </c>
      <c r="N19" s="763">
        <v>2</v>
      </c>
      <c r="O19" s="764" t="s">
        <v>475</v>
      </c>
      <c r="P19" s="765">
        <v>2</v>
      </c>
      <c r="Q19" s="761" t="s">
        <v>475</v>
      </c>
      <c r="R19" s="766">
        <v>2</v>
      </c>
      <c r="S19" s="762" t="s">
        <v>475</v>
      </c>
      <c r="T19" s="765">
        <v>2</v>
      </c>
    </row>
    <row r="20" spans="1:20" ht="14.25" customHeight="1">
      <c r="A20" s="1462"/>
      <c r="B20" s="991" t="s">
        <v>2</v>
      </c>
      <c r="C20" s="751"/>
      <c r="D20" s="752">
        <v>0</v>
      </c>
      <c r="E20" s="761" t="s">
        <v>472</v>
      </c>
      <c r="F20" s="754">
        <v>2</v>
      </c>
      <c r="G20" s="762" t="s">
        <v>472</v>
      </c>
      <c r="H20" s="756">
        <v>2</v>
      </c>
      <c r="I20" s="761" t="s">
        <v>472</v>
      </c>
      <c r="J20" s="754">
        <v>2</v>
      </c>
      <c r="K20" s="762" t="s">
        <v>472</v>
      </c>
      <c r="L20" s="756">
        <v>2</v>
      </c>
      <c r="M20" s="757"/>
      <c r="N20" s="758"/>
      <c r="O20" s="759"/>
      <c r="P20" s="760"/>
      <c r="Q20" s="757"/>
      <c r="R20" s="758"/>
      <c r="S20" s="759"/>
      <c r="T20" s="760"/>
    </row>
    <row r="21" spans="1:20" ht="14.25" customHeight="1" thickBot="1">
      <c r="A21" s="1462"/>
      <c r="B21" s="992" t="s">
        <v>986</v>
      </c>
      <c r="C21" s="768"/>
      <c r="D21" s="769">
        <v>0</v>
      </c>
      <c r="E21" s="770"/>
      <c r="F21" s="771"/>
      <c r="G21" s="772">
        <v>0</v>
      </c>
      <c r="H21" s="773">
        <v>1</v>
      </c>
      <c r="I21" s="772">
        <v>0</v>
      </c>
      <c r="J21" s="771">
        <v>1</v>
      </c>
      <c r="K21" s="774">
        <v>0</v>
      </c>
      <c r="L21" s="773">
        <v>1</v>
      </c>
      <c r="M21" s="775">
        <v>0</v>
      </c>
      <c r="N21" s="776">
        <v>1</v>
      </c>
      <c r="O21" s="777">
        <v>0</v>
      </c>
      <c r="P21" s="778">
        <v>1</v>
      </c>
      <c r="Q21" s="775">
        <v>0</v>
      </c>
      <c r="R21" s="776">
        <v>1</v>
      </c>
      <c r="S21" s="777"/>
      <c r="T21" s="778"/>
    </row>
    <row r="22" spans="1:20" ht="14.25" customHeight="1" thickBot="1">
      <c r="A22" s="1463"/>
      <c r="B22" s="979" t="s">
        <v>3</v>
      </c>
      <c r="C22" s="780"/>
      <c r="D22" s="781" t="s">
        <v>79</v>
      </c>
      <c r="E22" s="782">
        <v>7</v>
      </c>
      <c r="F22" s="783">
        <v>10</v>
      </c>
      <c r="G22" s="784">
        <v>7</v>
      </c>
      <c r="H22" s="785">
        <v>11</v>
      </c>
      <c r="I22" s="952" t="s">
        <v>475</v>
      </c>
      <c r="J22" s="783">
        <f>SUM(J16:J21)</f>
        <v>5</v>
      </c>
      <c r="K22" s="952" t="s">
        <v>475</v>
      </c>
      <c r="L22" s="785">
        <v>5</v>
      </c>
      <c r="M22" s="952" t="s">
        <v>475</v>
      </c>
      <c r="N22" s="783">
        <v>3</v>
      </c>
      <c r="O22" s="952" t="s">
        <v>475</v>
      </c>
      <c r="P22" s="785">
        <v>3</v>
      </c>
      <c r="Q22" s="952" t="s">
        <v>475</v>
      </c>
      <c r="R22" s="783">
        <v>3</v>
      </c>
      <c r="S22" s="952" t="s">
        <v>475</v>
      </c>
      <c r="T22" s="785">
        <v>2</v>
      </c>
    </row>
    <row r="23" spans="1:20" ht="18" customHeight="1">
      <c r="A23" s="1464" t="s">
        <v>1029</v>
      </c>
      <c r="B23" s="991" t="s">
        <v>1027</v>
      </c>
      <c r="C23" s="751"/>
      <c r="D23" s="752">
        <v>2</v>
      </c>
      <c r="E23" s="790"/>
      <c r="F23" s="791"/>
      <c r="G23" s="792"/>
      <c r="H23" s="793"/>
      <c r="I23" s="790"/>
      <c r="J23" s="791"/>
      <c r="K23" s="792"/>
      <c r="L23" s="793"/>
      <c r="M23" s="790"/>
      <c r="N23" s="791"/>
      <c r="O23" s="792"/>
      <c r="P23" s="793"/>
      <c r="Q23" s="790"/>
      <c r="R23" s="791"/>
      <c r="S23" s="792"/>
      <c r="T23" s="793"/>
    </row>
    <row r="24" spans="1:20" ht="17.25" customHeight="1">
      <c r="A24" s="1464"/>
      <c r="B24" s="991" t="s">
        <v>81</v>
      </c>
      <c r="C24" s="751"/>
      <c r="D24" s="752">
        <v>2</v>
      </c>
      <c r="E24" s="790"/>
      <c r="F24" s="791"/>
      <c r="G24" s="792"/>
      <c r="H24" s="793"/>
      <c r="I24" s="790"/>
      <c r="J24" s="791"/>
      <c r="K24" s="792"/>
      <c r="L24" s="793"/>
      <c r="M24" s="790"/>
      <c r="N24" s="791"/>
      <c r="O24" s="792"/>
      <c r="P24" s="793"/>
      <c r="Q24" s="790"/>
      <c r="R24" s="791"/>
      <c r="S24" s="792"/>
      <c r="T24" s="793"/>
    </row>
    <row r="25" spans="1:20" ht="15" customHeight="1">
      <c r="A25" s="1464"/>
      <c r="B25" s="991" t="s">
        <v>5</v>
      </c>
      <c r="C25" s="751"/>
      <c r="D25" s="752">
        <v>2</v>
      </c>
      <c r="E25" s="753"/>
      <c r="F25" s="754"/>
      <c r="G25" s="755"/>
      <c r="H25" s="756"/>
      <c r="I25" s="753"/>
      <c r="J25" s="754"/>
      <c r="K25" s="755"/>
      <c r="L25" s="756"/>
      <c r="M25" s="753"/>
      <c r="N25" s="754"/>
      <c r="O25" s="755"/>
      <c r="P25" s="756"/>
      <c r="Q25" s="753"/>
      <c r="R25" s="754"/>
      <c r="S25" s="755"/>
      <c r="T25" s="756"/>
    </row>
    <row r="26" spans="1:20" ht="15" customHeight="1">
      <c r="A26" s="1464"/>
      <c r="B26" s="991" t="s">
        <v>6</v>
      </c>
      <c r="C26" s="751"/>
      <c r="D26" s="752">
        <v>2</v>
      </c>
      <c r="E26" s="753"/>
      <c r="F26" s="754"/>
      <c r="G26" s="755"/>
      <c r="H26" s="756"/>
      <c r="I26" s="753"/>
      <c r="J26" s="754"/>
      <c r="K26" s="755"/>
      <c r="L26" s="756"/>
      <c r="M26" s="753"/>
      <c r="N26" s="754"/>
      <c r="O26" s="755"/>
      <c r="P26" s="756"/>
      <c r="Q26" s="753"/>
      <c r="R26" s="754"/>
      <c r="S26" s="755"/>
      <c r="T26" s="756"/>
    </row>
    <row r="27" spans="1:20" ht="15" customHeight="1">
      <c r="A27" s="1464"/>
      <c r="B27" s="991" t="s">
        <v>7</v>
      </c>
      <c r="C27" s="794"/>
      <c r="D27" s="795">
        <v>2</v>
      </c>
      <c r="E27" s="753"/>
      <c r="F27" s="754"/>
      <c r="G27" s="755"/>
      <c r="H27" s="756"/>
      <c r="I27" s="753"/>
      <c r="J27" s="754"/>
      <c r="K27" s="755"/>
      <c r="L27" s="756"/>
      <c r="M27" s="753"/>
      <c r="N27" s="754"/>
      <c r="O27" s="755"/>
      <c r="P27" s="756"/>
      <c r="Q27" s="753"/>
      <c r="R27" s="754"/>
      <c r="S27" s="755"/>
      <c r="T27" s="756"/>
    </row>
    <row r="28" spans="1:20" ht="15" customHeight="1" thickBot="1">
      <c r="A28" s="1464"/>
      <c r="B28" s="993" t="s">
        <v>8</v>
      </c>
      <c r="C28" s="797"/>
      <c r="D28" s="798">
        <v>2</v>
      </c>
      <c r="E28" s="799"/>
      <c r="F28" s="800"/>
      <c r="G28" s="801"/>
      <c r="H28" s="802"/>
      <c r="I28" s="799"/>
      <c r="J28" s="800"/>
      <c r="K28" s="801"/>
      <c r="L28" s="802"/>
      <c r="M28" s="799"/>
      <c r="N28" s="800"/>
      <c r="O28" s="801"/>
      <c r="P28" s="802"/>
      <c r="Q28" s="799"/>
      <c r="R28" s="800"/>
      <c r="S28" s="801"/>
      <c r="T28" s="802"/>
    </row>
    <row r="29" spans="1:20" ht="15" customHeight="1" thickBot="1">
      <c r="A29" s="1465"/>
      <c r="B29" s="979" t="s">
        <v>3</v>
      </c>
      <c r="C29" s="780"/>
      <c r="D29" s="803">
        <f>SUM(D23:D28)</f>
        <v>12</v>
      </c>
      <c r="E29" s="782"/>
      <c r="F29" s="783"/>
      <c r="G29" s="784"/>
      <c r="H29" s="785"/>
      <c r="I29" s="782"/>
      <c r="J29" s="783"/>
      <c r="K29" s="784"/>
      <c r="L29" s="785"/>
      <c r="M29" s="782"/>
      <c r="N29" s="783"/>
      <c r="O29" s="784"/>
      <c r="P29" s="785"/>
      <c r="Q29" s="782"/>
      <c r="R29" s="783"/>
      <c r="S29" s="784"/>
      <c r="T29" s="785"/>
    </row>
    <row r="30" spans="1:20" ht="15" customHeight="1">
      <c r="A30" s="1456" t="s">
        <v>1030</v>
      </c>
      <c r="B30" s="994" t="s">
        <v>9</v>
      </c>
      <c r="C30" s="805"/>
      <c r="D30" s="806">
        <v>3</v>
      </c>
      <c r="E30" s="807">
        <v>3</v>
      </c>
      <c r="F30" s="808">
        <v>3</v>
      </c>
      <c r="G30" s="809"/>
      <c r="H30" s="810"/>
      <c r="I30" s="811"/>
      <c r="J30" s="812"/>
      <c r="K30" s="809"/>
      <c r="L30" s="810"/>
      <c r="M30" s="811"/>
      <c r="N30" s="812"/>
      <c r="O30" s="809"/>
      <c r="P30" s="810"/>
      <c r="Q30" s="811"/>
      <c r="R30" s="812"/>
      <c r="S30" s="809"/>
      <c r="T30" s="810"/>
    </row>
    <row r="31" spans="1:20" ht="15" customHeight="1">
      <c r="A31" s="1457"/>
      <c r="B31" s="995" t="s">
        <v>1031</v>
      </c>
      <c r="C31" s="805"/>
      <c r="D31" s="806">
        <v>2</v>
      </c>
      <c r="E31" s="807"/>
      <c r="F31" s="808"/>
      <c r="G31" s="809"/>
      <c r="H31" s="810"/>
      <c r="I31" s="811"/>
      <c r="J31" s="812"/>
      <c r="K31" s="809"/>
      <c r="L31" s="810"/>
      <c r="M31" s="811"/>
      <c r="N31" s="812"/>
      <c r="O31" s="809"/>
      <c r="P31" s="810"/>
      <c r="Q31" s="807">
        <v>2</v>
      </c>
      <c r="R31" s="808">
        <v>2</v>
      </c>
      <c r="S31" s="963"/>
      <c r="T31" s="810"/>
    </row>
    <row r="32" spans="1:20" ht="15" customHeight="1" thickBot="1">
      <c r="A32" s="1457"/>
      <c r="B32" s="996" t="s">
        <v>1032</v>
      </c>
      <c r="C32" s="814"/>
      <c r="D32" s="962" t="s">
        <v>473</v>
      </c>
      <c r="E32" s="790"/>
      <c r="F32" s="791"/>
      <c r="G32" s="792"/>
      <c r="H32" s="793"/>
      <c r="I32" s="790"/>
      <c r="J32" s="791"/>
      <c r="K32" s="792"/>
      <c r="L32" s="793"/>
      <c r="M32" s="790"/>
      <c r="N32" s="791"/>
      <c r="O32" s="792"/>
      <c r="P32" s="793"/>
      <c r="Q32" s="964">
        <v>2</v>
      </c>
      <c r="R32" s="965">
        <v>2</v>
      </c>
      <c r="S32" s="966"/>
      <c r="T32" s="793"/>
    </row>
    <row r="33" spans="1:20" ht="14.25" customHeight="1" thickBot="1">
      <c r="A33" s="1458"/>
      <c r="B33" s="979" t="s">
        <v>64</v>
      </c>
      <c r="C33" s="780"/>
      <c r="D33" s="803">
        <v>7</v>
      </c>
      <c r="E33" s="782">
        <v>3</v>
      </c>
      <c r="F33" s="783">
        <v>3</v>
      </c>
      <c r="G33" s="784"/>
      <c r="H33" s="785"/>
      <c r="I33" s="782"/>
      <c r="J33" s="783"/>
      <c r="K33" s="784"/>
      <c r="L33" s="785"/>
      <c r="M33" s="782"/>
      <c r="N33" s="783"/>
      <c r="O33" s="784"/>
      <c r="P33" s="785"/>
      <c r="Q33" s="782">
        <v>4</v>
      </c>
      <c r="R33" s="783">
        <v>4</v>
      </c>
      <c r="S33" s="784"/>
      <c r="T33" s="785"/>
    </row>
    <row r="34" spans="1:20" ht="14.25" customHeight="1">
      <c r="A34" s="1472" t="s">
        <v>91</v>
      </c>
      <c r="B34" s="972" t="s">
        <v>732</v>
      </c>
      <c r="C34" s="816" t="s">
        <v>36</v>
      </c>
      <c r="D34" s="817">
        <v>4</v>
      </c>
      <c r="E34" s="818">
        <v>2</v>
      </c>
      <c r="F34" s="819">
        <v>2</v>
      </c>
      <c r="G34" s="820">
        <v>2</v>
      </c>
      <c r="H34" s="821">
        <v>2</v>
      </c>
      <c r="I34" s="822"/>
      <c r="J34" s="823"/>
      <c r="K34" s="824"/>
      <c r="L34" s="825"/>
      <c r="M34" s="786"/>
      <c r="N34" s="787"/>
      <c r="O34" s="788"/>
      <c r="P34" s="789"/>
      <c r="Q34" s="786"/>
      <c r="R34" s="787"/>
      <c r="S34" s="788"/>
      <c r="T34" s="789"/>
    </row>
    <row r="35" spans="1:20" ht="14.25" customHeight="1">
      <c r="A35" s="1464"/>
      <c r="B35" s="972" t="s">
        <v>10</v>
      </c>
      <c r="C35" s="826"/>
      <c r="D35" s="827">
        <v>4</v>
      </c>
      <c r="E35" s="753">
        <v>2</v>
      </c>
      <c r="F35" s="754">
        <v>2</v>
      </c>
      <c r="G35" s="755">
        <v>2</v>
      </c>
      <c r="H35" s="756">
        <v>2</v>
      </c>
      <c r="I35" s="753"/>
      <c r="J35" s="754"/>
      <c r="K35" s="755"/>
      <c r="L35" s="756"/>
      <c r="M35" s="753"/>
      <c r="N35" s="754"/>
      <c r="O35" s="755"/>
      <c r="P35" s="756"/>
      <c r="Q35" s="753"/>
      <c r="R35" s="754"/>
      <c r="S35" s="755"/>
      <c r="T35" s="756"/>
    </row>
    <row r="36" spans="1:20" ht="14.25" customHeight="1">
      <c r="A36" s="1464"/>
      <c r="B36" s="972" t="s">
        <v>11</v>
      </c>
      <c r="C36" s="826"/>
      <c r="D36" s="827">
        <v>4</v>
      </c>
      <c r="E36" s="753">
        <v>2</v>
      </c>
      <c r="F36" s="754">
        <v>2</v>
      </c>
      <c r="G36" s="755">
        <v>2</v>
      </c>
      <c r="H36" s="756">
        <v>2</v>
      </c>
      <c r="I36" s="753"/>
      <c r="J36" s="754"/>
      <c r="K36" s="755"/>
      <c r="L36" s="756"/>
      <c r="M36" s="753"/>
      <c r="N36" s="754"/>
      <c r="O36" s="755"/>
      <c r="P36" s="756"/>
      <c r="Q36" s="753"/>
      <c r="R36" s="754"/>
      <c r="S36" s="755"/>
      <c r="T36" s="756"/>
    </row>
    <row r="37" spans="1:20" ht="14.25" customHeight="1">
      <c r="A37" s="1464"/>
      <c r="B37" s="972" t="s">
        <v>733</v>
      </c>
      <c r="C37" s="826" t="s">
        <v>36</v>
      </c>
      <c r="D37" s="827">
        <v>4</v>
      </c>
      <c r="E37" s="753">
        <v>2</v>
      </c>
      <c r="F37" s="754">
        <v>2</v>
      </c>
      <c r="G37" s="755">
        <v>2</v>
      </c>
      <c r="H37" s="756">
        <v>2</v>
      </c>
      <c r="I37" s="753"/>
      <c r="J37" s="754"/>
      <c r="K37" s="755"/>
      <c r="L37" s="756"/>
      <c r="M37" s="753"/>
      <c r="N37" s="754"/>
      <c r="O37" s="755"/>
      <c r="P37" s="756"/>
      <c r="Q37" s="753"/>
      <c r="R37" s="754"/>
      <c r="S37" s="755"/>
      <c r="T37" s="756"/>
    </row>
    <row r="38" spans="1:20" ht="14.25" customHeight="1">
      <c r="A38" s="1464"/>
      <c r="B38" s="973" t="s">
        <v>734</v>
      </c>
      <c r="C38" s="816" t="s">
        <v>36</v>
      </c>
      <c r="D38" s="752">
        <v>4</v>
      </c>
      <c r="E38" s="753"/>
      <c r="F38" s="754"/>
      <c r="G38" s="755"/>
      <c r="H38" s="756"/>
      <c r="I38" s="753">
        <v>2</v>
      </c>
      <c r="J38" s="754">
        <v>2</v>
      </c>
      <c r="K38" s="755">
        <v>2</v>
      </c>
      <c r="L38" s="756">
        <v>2</v>
      </c>
      <c r="M38" s="753"/>
      <c r="N38" s="754"/>
      <c r="O38" s="755"/>
      <c r="P38" s="756"/>
      <c r="Q38" s="753"/>
      <c r="R38" s="754"/>
      <c r="S38" s="755"/>
      <c r="T38" s="756"/>
    </row>
    <row r="39" spans="1:20" ht="14.25" customHeight="1">
      <c r="A39" s="1464"/>
      <c r="B39" s="972" t="s">
        <v>735</v>
      </c>
      <c r="C39" s="826" t="s">
        <v>36</v>
      </c>
      <c r="D39" s="752">
        <v>4</v>
      </c>
      <c r="E39" s="753"/>
      <c r="F39" s="754"/>
      <c r="G39" s="755"/>
      <c r="H39" s="756"/>
      <c r="I39" s="753">
        <v>2</v>
      </c>
      <c r="J39" s="754">
        <v>2</v>
      </c>
      <c r="K39" s="755">
        <v>2</v>
      </c>
      <c r="L39" s="756">
        <v>2</v>
      </c>
      <c r="M39" s="753"/>
      <c r="N39" s="754"/>
      <c r="O39" s="755"/>
      <c r="P39" s="756"/>
      <c r="Q39" s="753"/>
      <c r="R39" s="754"/>
      <c r="S39" s="755"/>
      <c r="T39" s="756"/>
    </row>
    <row r="40" spans="1:20" ht="14.25" customHeight="1">
      <c r="A40" s="1464"/>
      <c r="B40" s="972" t="s">
        <v>63</v>
      </c>
      <c r="C40" s="826" t="s">
        <v>36</v>
      </c>
      <c r="D40" s="827">
        <v>2</v>
      </c>
      <c r="E40" s="753"/>
      <c r="F40" s="754"/>
      <c r="G40" s="755"/>
      <c r="H40" s="756"/>
      <c r="I40" s="753"/>
      <c r="J40" s="754"/>
      <c r="K40" s="755"/>
      <c r="L40" s="756"/>
      <c r="M40" s="753">
        <v>2</v>
      </c>
      <c r="N40" s="754">
        <v>2</v>
      </c>
      <c r="O40" s="755"/>
      <c r="P40" s="756"/>
      <c r="Q40" s="753"/>
      <c r="R40" s="754"/>
      <c r="S40" s="755"/>
      <c r="T40" s="756"/>
    </row>
    <row r="41" spans="1:20" ht="14.25" customHeight="1">
      <c r="A41" s="1464"/>
      <c r="B41" s="972" t="s">
        <v>742</v>
      </c>
      <c r="C41" s="826" t="s">
        <v>36</v>
      </c>
      <c r="D41" s="827">
        <v>4</v>
      </c>
      <c r="E41" s="753"/>
      <c r="F41" s="754"/>
      <c r="G41" s="755"/>
      <c r="H41" s="756"/>
      <c r="I41" s="753"/>
      <c r="J41" s="754"/>
      <c r="K41" s="755"/>
      <c r="L41" s="756"/>
      <c r="M41" s="753">
        <v>2</v>
      </c>
      <c r="N41" s="754">
        <v>2</v>
      </c>
      <c r="O41" s="755">
        <v>2</v>
      </c>
      <c r="P41" s="756">
        <v>2</v>
      </c>
      <c r="Q41" s="753"/>
      <c r="R41" s="754"/>
      <c r="S41" s="829"/>
      <c r="T41" s="756"/>
    </row>
    <row r="42" spans="1:20" ht="14.25" customHeight="1">
      <c r="A42" s="1464"/>
      <c r="B42" s="972" t="s">
        <v>736</v>
      </c>
      <c r="C42" s="826" t="s">
        <v>36</v>
      </c>
      <c r="D42" s="827">
        <v>4</v>
      </c>
      <c r="E42" s="753"/>
      <c r="F42" s="754"/>
      <c r="G42" s="755"/>
      <c r="H42" s="756"/>
      <c r="I42" s="753"/>
      <c r="J42" s="754"/>
      <c r="K42" s="755"/>
      <c r="L42" s="756"/>
      <c r="M42" s="753">
        <v>2</v>
      </c>
      <c r="N42" s="754">
        <v>2</v>
      </c>
      <c r="O42" s="755">
        <v>2</v>
      </c>
      <c r="P42" s="756">
        <v>2</v>
      </c>
      <c r="Q42" s="753"/>
      <c r="R42" s="754"/>
      <c r="S42" s="755"/>
      <c r="T42" s="756"/>
    </row>
    <row r="43" spans="1:20" ht="14.25" customHeight="1">
      <c r="A43" s="1464"/>
      <c r="B43" s="972" t="s">
        <v>737</v>
      </c>
      <c r="C43" s="826" t="s">
        <v>36</v>
      </c>
      <c r="D43" s="827">
        <v>4</v>
      </c>
      <c r="E43" s="753"/>
      <c r="F43" s="754"/>
      <c r="G43" s="755"/>
      <c r="H43" s="756"/>
      <c r="I43" s="753"/>
      <c r="J43" s="754"/>
      <c r="K43" s="755"/>
      <c r="L43" s="756"/>
      <c r="M43" s="753">
        <v>2</v>
      </c>
      <c r="N43" s="754">
        <v>2</v>
      </c>
      <c r="O43" s="755">
        <v>2</v>
      </c>
      <c r="P43" s="756">
        <v>2</v>
      </c>
      <c r="Q43" s="753"/>
      <c r="R43" s="754"/>
      <c r="S43" s="755"/>
      <c r="T43" s="756"/>
    </row>
    <row r="44" spans="1:20" ht="12.75" customHeight="1">
      <c r="A44" s="1464"/>
      <c r="B44" s="972" t="s">
        <v>738</v>
      </c>
      <c r="C44" s="826" t="s">
        <v>36</v>
      </c>
      <c r="D44" s="827">
        <v>2</v>
      </c>
      <c r="E44" s="753"/>
      <c r="F44" s="754"/>
      <c r="G44" s="755"/>
      <c r="H44" s="756"/>
      <c r="I44" s="753"/>
      <c r="J44" s="754"/>
      <c r="K44" s="755"/>
      <c r="L44" s="756"/>
      <c r="M44" s="753"/>
      <c r="N44" s="754"/>
      <c r="O44" s="755">
        <v>2</v>
      </c>
      <c r="P44" s="756">
        <v>2</v>
      </c>
      <c r="Q44" s="753"/>
      <c r="R44" s="754"/>
      <c r="S44" s="755"/>
      <c r="T44" s="756"/>
    </row>
    <row r="45" spans="1:20" ht="14.25" customHeight="1">
      <c r="A45" s="1464"/>
      <c r="B45" s="972" t="s">
        <v>739</v>
      </c>
      <c r="C45" s="826" t="s">
        <v>36</v>
      </c>
      <c r="D45" s="752">
        <v>4</v>
      </c>
      <c r="E45" s="753"/>
      <c r="F45" s="754"/>
      <c r="G45" s="755"/>
      <c r="H45" s="756"/>
      <c r="I45" s="753"/>
      <c r="J45" s="754"/>
      <c r="K45" s="755"/>
      <c r="L45" s="756"/>
      <c r="M45" s="753"/>
      <c r="N45" s="754"/>
      <c r="O45" s="755">
        <v>2</v>
      </c>
      <c r="P45" s="756">
        <v>2</v>
      </c>
      <c r="Q45" s="753">
        <v>2</v>
      </c>
      <c r="R45" s="754">
        <v>2</v>
      </c>
      <c r="S45" s="755"/>
      <c r="T45" s="756"/>
    </row>
    <row r="46" spans="1:20" ht="14.25" customHeight="1">
      <c r="A46" s="1464"/>
      <c r="B46" s="972" t="s">
        <v>740</v>
      </c>
      <c r="C46" s="826" t="s">
        <v>36</v>
      </c>
      <c r="D46" s="827">
        <v>2</v>
      </c>
      <c r="E46" s="753"/>
      <c r="F46" s="754"/>
      <c r="G46" s="755"/>
      <c r="H46" s="756"/>
      <c r="I46" s="753"/>
      <c r="J46" s="754"/>
      <c r="K46" s="755"/>
      <c r="L46" s="756"/>
      <c r="M46" s="753"/>
      <c r="N46" s="754"/>
      <c r="O46" s="755"/>
      <c r="P46" s="756"/>
      <c r="Q46" s="753">
        <v>2</v>
      </c>
      <c r="R46" s="754">
        <v>2</v>
      </c>
      <c r="S46" s="755"/>
      <c r="T46" s="756"/>
    </row>
    <row r="47" spans="1:20" ht="14.25" customHeight="1">
      <c r="A47" s="1464"/>
      <c r="B47" s="972" t="s">
        <v>741</v>
      </c>
      <c r="C47" s="826"/>
      <c r="D47" s="827">
        <v>2</v>
      </c>
      <c r="E47" s="753"/>
      <c r="F47" s="754"/>
      <c r="G47" s="755"/>
      <c r="H47" s="756"/>
      <c r="I47" s="753"/>
      <c r="J47" s="754"/>
      <c r="K47" s="755"/>
      <c r="L47" s="756"/>
      <c r="M47" s="753"/>
      <c r="N47" s="754"/>
      <c r="O47" s="755"/>
      <c r="P47" s="756"/>
      <c r="Q47" s="753">
        <v>2</v>
      </c>
      <c r="R47" s="754">
        <v>2</v>
      </c>
      <c r="S47" s="755"/>
      <c r="T47" s="756"/>
    </row>
    <row r="48" spans="1:20" ht="14.25" customHeight="1">
      <c r="A48" s="1464"/>
      <c r="B48" s="972" t="s">
        <v>743</v>
      </c>
      <c r="C48" s="826"/>
      <c r="D48" s="827">
        <v>2</v>
      </c>
      <c r="E48" s="753"/>
      <c r="F48" s="754"/>
      <c r="G48" s="755"/>
      <c r="H48" s="756"/>
      <c r="I48" s="753"/>
      <c r="J48" s="754"/>
      <c r="K48" s="755"/>
      <c r="L48" s="756"/>
      <c r="M48" s="753"/>
      <c r="N48" s="754"/>
      <c r="O48" s="755"/>
      <c r="P48" s="756"/>
      <c r="Q48" s="753">
        <v>2</v>
      </c>
      <c r="R48" s="754">
        <v>2</v>
      </c>
      <c r="S48" s="829"/>
      <c r="T48" s="756"/>
    </row>
    <row r="49" spans="1:20" ht="14.25" customHeight="1" thickBot="1">
      <c r="A49" s="1465"/>
      <c r="B49" s="989" t="s">
        <v>3</v>
      </c>
      <c r="C49" s="836"/>
      <c r="D49" s="837">
        <f>SUM(D34:D48)</f>
        <v>50</v>
      </c>
      <c r="E49" s="838">
        <f aca="true" t="shared" si="0" ref="E49:P49">SUM(E34:E47)</f>
        <v>8</v>
      </c>
      <c r="F49" s="839">
        <f t="shared" si="0"/>
        <v>8</v>
      </c>
      <c r="G49" s="840">
        <f t="shared" si="0"/>
        <v>8</v>
      </c>
      <c r="H49" s="841">
        <f t="shared" si="0"/>
        <v>8</v>
      </c>
      <c r="I49" s="838">
        <f t="shared" si="0"/>
        <v>4</v>
      </c>
      <c r="J49" s="839">
        <f t="shared" si="0"/>
        <v>4</v>
      </c>
      <c r="K49" s="842">
        <f t="shared" si="0"/>
        <v>4</v>
      </c>
      <c r="L49" s="843">
        <f t="shared" si="0"/>
        <v>4</v>
      </c>
      <c r="M49" s="838">
        <f t="shared" si="0"/>
        <v>8</v>
      </c>
      <c r="N49" s="839">
        <f t="shared" si="0"/>
        <v>8</v>
      </c>
      <c r="O49" s="842">
        <f t="shared" si="0"/>
        <v>10</v>
      </c>
      <c r="P49" s="843">
        <f t="shared" si="0"/>
        <v>10</v>
      </c>
      <c r="Q49" s="838">
        <f>SUM(Q34:Q48)</f>
        <v>8</v>
      </c>
      <c r="R49" s="839">
        <f>SUM(R34:R48)</f>
        <v>8</v>
      </c>
      <c r="S49" s="842">
        <v>0</v>
      </c>
      <c r="T49" s="841">
        <v>0</v>
      </c>
    </row>
    <row r="50" spans="1:20" ht="14.25" customHeight="1" thickBot="1">
      <c r="A50" s="1459" t="s">
        <v>40</v>
      </c>
      <c r="B50" s="1364" t="s">
        <v>12</v>
      </c>
      <c r="C50" s="1364"/>
      <c r="D50" s="1364"/>
      <c r="E50" s="1364"/>
      <c r="F50" s="1364"/>
      <c r="G50" s="1364"/>
      <c r="H50" s="1364"/>
      <c r="I50" s="1364"/>
      <c r="J50" s="1364"/>
      <c r="K50" s="1364"/>
      <c r="L50" s="1364"/>
      <c r="M50" s="1364"/>
      <c r="N50" s="1364"/>
      <c r="O50" s="1364"/>
      <c r="P50" s="1364"/>
      <c r="Q50" s="1364"/>
      <c r="R50" s="1364"/>
      <c r="S50" s="1364"/>
      <c r="T50" s="1365"/>
    </row>
    <row r="51" spans="1:20" ht="14.25" customHeight="1">
      <c r="A51" s="1460"/>
      <c r="B51" s="1455" t="s">
        <v>744</v>
      </c>
      <c r="C51" s="1427"/>
      <c r="D51" s="1414">
        <v>4</v>
      </c>
      <c r="E51" s="1415"/>
      <c r="F51" s="1403"/>
      <c r="G51" s="1430"/>
      <c r="H51" s="1404"/>
      <c r="I51" s="1415">
        <v>2</v>
      </c>
      <c r="J51" s="1403">
        <v>2</v>
      </c>
      <c r="K51" s="1428">
        <v>2</v>
      </c>
      <c r="L51" s="1404">
        <v>2</v>
      </c>
      <c r="M51" s="1405"/>
      <c r="N51" s="1394"/>
      <c r="O51" s="1382"/>
      <c r="P51" s="1384"/>
      <c r="Q51" s="1396"/>
      <c r="R51" s="1425"/>
      <c r="S51" s="1386"/>
      <c r="T51" s="1388"/>
    </row>
    <row r="52" spans="1:20" ht="14.25" customHeight="1">
      <c r="A52" s="1460"/>
      <c r="B52" s="1453"/>
      <c r="C52" s="1419"/>
      <c r="D52" s="1393"/>
      <c r="E52" s="1375"/>
      <c r="F52" s="1377"/>
      <c r="G52" s="1379"/>
      <c r="H52" s="1373"/>
      <c r="I52" s="1375"/>
      <c r="J52" s="1377"/>
      <c r="K52" s="1429"/>
      <c r="L52" s="1373"/>
      <c r="M52" s="1406"/>
      <c r="N52" s="1395"/>
      <c r="O52" s="1383"/>
      <c r="P52" s="1385"/>
      <c r="Q52" s="1397"/>
      <c r="R52" s="1390"/>
      <c r="S52" s="1387"/>
      <c r="T52" s="1360"/>
    </row>
    <row r="53" spans="1:20" ht="14.25" customHeight="1">
      <c r="A53" s="1460"/>
      <c r="B53" s="1452" t="s">
        <v>745</v>
      </c>
      <c r="C53" s="1418"/>
      <c r="D53" s="1392">
        <v>4</v>
      </c>
      <c r="E53" s="1374"/>
      <c r="F53" s="1376"/>
      <c r="G53" s="1378"/>
      <c r="H53" s="1372"/>
      <c r="I53" s="1374"/>
      <c r="J53" s="1376"/>
      <c r="K53" s="1378"/>
      <c r="L53" s="1372"/>
      <c r="M53" s="1380">
        <v>2</v>
      </c>
      <c r="N53" s="1398">
        <v>2</v>
      </c>
      <c r="O53" s="1400">
        <v>2</v>
      </c>
      <c r="P53" s="1370">
        <v>2</v>
      </c>
      <c r="Q53" s="1402"/>
      <c r="R53" s="1389"/>
      <c r="S53" s="1391"/>
      <c r="T53" s="1359"/>
    </row>
    <row r="54" spans="1:20" ht="9" customHeight="1">
      <c r="A54" s="1460"/>
      <c r="B54" s="1453"/>
      <c r="C54" s="1419"/>
      <c r="D54" s="1393"/>
      <c r="E54" s="1375"/>
      <c r="F54" s="1377"/>
      <c r="G54" s="1379"/>
      <c r="H54" s="1373"/>
      <c r="I54" s="1375"/>
      <c r="J54" s="1377"/>
      <c r="K54" s="1379"/>
      <c r="L54" s="1373"/>
      <c r="M54" s="1381"/>
      <c r="N54" s="1399"/>
      <c r="O54" s="1401"/>
      <c r="P54" s="1371"/>
      <c r="Q54" s="1397"/>
      <c r="R54" s="1390"/>
      <c r="S54" s="1387"/>
      <c r="T54" s="1360"/>
    </row>
    <row r="55" spans="1:20" ht="14.25" customHeight="1" thickBot="1">
      <c r="A55" s="1460"/>
      <c r="B55" s="851" t="s">
        <v>3</v>
      </c>
      <c r="C55" s="852"/>
      <c r="D55" s="853">
        <f>SUM(D51:D54)</f>
        <v>8</v>
      </c>
      <c r="E55" s="838">
        <v>0</v>
      </c>
      <c r="F55" s="839">
        <v>0</v>
      </c>
      <c r="G55" s="840">
        <v>0</v>
      </c>
      <c r="H55" s="841">
        <v>0</v>
      </c>
      <c r="I55" s="838">
        <f>SUM(I51:I54)</f>
        <v>2</v>
      </c>
      <c r="J55" s="839">
        <f>SUM(J51:J54)</f>
        <v>2</v>
      </c>
      <c r="K55" s="840">
        <f>SUM(K51:K54)</f>
        <v>2</v>
      </c>
      <c r="L55" s="841">
        <f>SUM(L51:L54)</f>
        <v>2</v>
      </c>
      <c r="M55" s="838">
        <f>SUM(M53)</f>
        <v>2</v>
      </c>
      <c r="N55" s="839">
        <f>SUM(N51:N54)</f>
        <v>2</v>
      </c>
      <c r="O55" s="842">
        <f>SUM(O51:O54)</f>
        <v>2</v>
      </c>
      <c r="P55" s="841">
        <f>SUM(P51:P54)</f>
        <v>2</v>
      </c>
      <c r="Q55" s="838">
        <v>0</v>
      </c>
      <c r="R55" s="839">
        <v>0</v>
      </c>
      <c r="S55" s="840">
        <v>0</v>
      </c>
      <c r="T55" s="854">
        <v>0</v>
      </c>
    </row>
    <row r="56" spans="1:20" ht="14.25" customHeight="1" thickBot="1">
      <c r="A56" s="1450" t="s">
        <v>40</v>
      </c>
      <c r="B56" s="1366" t="s">
        <v>1116</v>
      </c>
      <c r="C56" s="1364"/>
      <c r="D56" s="1364"/>
      <c r="E56" s="1364"/>
      <c r="F56" s="1364"/>
      <c r="G56" s="1364"/>
      <c r="H56" s="1364"/>
      <c r="I56" s="1364"/>
      <c r="J56" s="1364"/>
      <c r="K56" s="1364"/>
      <c r="L56" s="1364"/>
      <c r="M56" s="1364"/>
      <c r="N56" s="1364"/>
      <c r="O56" s="1364"/>
      <c r="P56" s="1364"/>
      <c r="Q56" s="1364"/>
      <c r="R56" s="1364"/>
      <c r="S56" s="1364"/>
      <c r="T56" s="1365"/>
    </row>
    <row r="57" spans="1:20" ht="14.25" customHeight="1">
      <c r="A57" s="1450"/>
      <c r="B57" s="1010" t="s">
        <v>747</v>
      </c>
      <c r="C57" s="856"/>
      <c r="D57" s="857">
        <v>3</v>
      </c>
      <c r="E57" s="844"/>
      <c r="F57" s="845"/>
      <c r="G57" s="846"/>
      <c r="H57" s="847"/>
      <c r="I57" s="844">
        <v>3</v>
      </c>
      <c r="J57" s="845">
        <v>3</v>
      </c>
      <c r="K57" s="846"/>
      <c r="L57" s="847"/>
      <c r="M57" s="844"/>
      <c r="N57" s="845"/>
      <c r="O57" s="846"/>
      <c r="P57" s="847"/>
      <c r="Q57" s="844"/>
      <c r="R57" s="845"/>
      <c r="S57" s="846"/>
      <c r="T57" s="847"/>
    </row>
    <row r="58" spans="1:20" ht="14.25" customHeight="1">
      <c r="A58" s="1450"/>
      <c r="B58" s="1011" t="s">
        <v>13</v>
      </c>
      <c r="C58" s="859"/>
      <c r="D58" s="752">
        <v>3</v>
      </c>
      <c r="E58" s="753"/>
      <c r="F58" s="754"/>
      <c r="G58" s="755"/>
      <c r="H58" s="756"/>
      <c r="I58" s="753"/>
      <c r="J58" s="754"/>
      <c r="K58" s="829">
        <v>3</v>
      </c>
      <c r="L58" s="754">
        <v>3</v>
      </c>
      <c r="M58" s="844"/>
      <c r="N58" s="845"/>
      <c r="O58" s="846"/>
      <c r="P58" s="847"/>
      <c r="Q58" s="844"/>
      <c r="R58" s="845"/>
      <c r="S58" s="846"/>
      <c r="T58" s="847"/>
    </row>
    <row r="59" spans="1:20" ht="14.25" customHeight="1">
      <c r="A59" s="1450"/>
      <c r="B59" s="1011" t="s">
        <v>14</v>
      </c>
      <c r="C59" s="859" t="s">
        <v>36</v>
      </c>
      <c r="D59" s="752">
        <v>3</v>
      </c>
      <c r="E59" s="753"/>
      <c r="F59" s="754"/>
      <c r="G59" s="755"/>
      <c r="H59" s="756"/>
      <c r="I59" s="753"/>
      <c r="J59" s="754"/>
      <c r="K59" s="755"/>
      <c r="L59" s="756"/>
      <c r="M59" s="860">
        <v>3</v>
      </c>
      <c r="N59" s="861">
        <v>3</v>
      </c>
      <c r="O59" s="755"/>
      <c r="P59" s="756"/>
      <c r="Q59" s="753"/>
      <c r="R59" s="754"/>
      <c r="S59" s="755"/>
      <c r="T59" s="756"/>
    </row>
    <row r="60" spans="1:20" ht="14.25" customHeight="1">
      <c r="A60" s="1450"/>
      <c r="B60" s="1011" t="s">
        <v>15</v>
      </c>
      <c r="C60" s="859"/>
      <c r="D60" s="752">
        <v>3</v>
      </c>
      <c r="E60" s="753"/>
      <c r="F60" s="754"/>
      <c r="G60" s="755"/>
      <c r="H60" s="756"/>
      <c r="I60" s="753"/>
      <c r="J60" s="754"/>
      <c r="K60" s="829"/>
      <c r="L60" s="862"/>
      <c r="M60" s="844"/>
      <c r="N60" s="845"/>
      <c r="O60" s="846">
        <v>3</v>
      </c>
      <c r="P60" s="847">
        <v>3</v>
      </c>
      <c r="Q60" s="844"/>
      <c r="R60" s="845"/>
      <c r="S60" s="846"/>
      <c r="T60" s="847"/>
    </row>
    <row r="61" spans="1:20" ht="14.25" customHeight="1">
      <c r="A61" s="1450"/>
      <c r="B61" s="1012" t="s">
        <v>748</v>
      </c>
      <c r="C61" s="751" t="s">
        <v>36</v>
      </c>
      <c r="D61" s="752">
        <v>3</v>
      </c>
      <c r="E61" s="770"/>
      <c r="F61" s="771"/>
      <c r="G61" s="772"/>
      <c r="H61" s="773"/>
      <c r="I61" s="770"/>
      <c r="J61" s="771"/>
      <c r="K61" s="772"/>
      <c r="L61" s="773"/>
      <c r="M61" s="864"/>
      <c r="N61" s="865"/>
      <c r="O61" s="772"/>
      <c r="P61" s="773"/>
      <c r="Q61" s="770">
        <v>3</v>
      </c>
      <c r="R61" s="771">
        <v>3</v>
      </c>
      <c r="S61" s="772"/>
      <c r="T61" s="773"/>
    </row>
    <row r="62" spans="1:20" ht="14.25" customHeight="1" thickBot="1">
      <c r="A62" s="1450"/>
      <c r="B62" s="1013" t="s">
        <v>749</v>
      </c>
      <c r="C62" s="867" t="s">
        <v>36</v>
      </c>
      <c r="D62" s="868">
        <v>3</v>
      </c>
      <c r="E62" s="770"/>
      <c r="F62" s="771"/>
      <c r="G62" s="772"/>
      <c r="H62" s="773"/>
      <c r="I62" s="770"/>
      <c r="J62" s="771"/>
      <c r="K62" s="772"/>
      <c r="L62" s="773"/>
      <c r="M62" s="770"/>
      <c r="N62" s="771"/>
      <c r="O62" s="772"/>
      <c r="P62" s="773"/>
      <c r="Q62" s="770"/>
      <c r="R62" s="771"/>
      <c r="S62" s="772">
        <v>3</v>
      </c>
      <c r="T62" s="773">
        <v>3</v>
      </c>
    </row>
    <row r="63" spans="1:20" ht="14.25" customHeight="1" thickBot="1">
      <c r="A63" s="1450"/>
      <c r="B63" s="779" t="s">
        <v>3</v>
      </c>
      <c r="C63" s="780"/>
      <c r="D63" s="803">
        <f>SUM(D57:D62)</f>
        <v>18</v>
      </c>
      <c r="E63" s="782">
        <v>0</v>
      </c>
      <c r="F63" s="783">
        <v>0</v>
      </c>
      <c r="G63" s="784">
        <v>0</v>
      </c>
      <c r="H63" s="785">
        <v>0</v>
      </c>
      <c r="I63" s="869">
        <f aca="true" t="shared" si="1" ref="I63:T63">SUM(I57:I62)</f>
        <v>3</v>
      </c>
      <c r="J63" s="870">
        <f t="shared" si="1"/>
        <v>3</v>
      </c>
      <c r="K63" s="784">
        <f t="shared" si="1"/>
        <v>3</v>
      </c>
      <c r="L63" s="785">
        <f t="shared" si="1"/>
        <v>3</v>
      </c>
      <c r="M63" s="869">
        <f t="shared" si="1"/>
        <v>3</v>
      </c>
      <c r="N63" s="870">
        <f t="shared" si="1"/>
        <v>3</v>
      </c>
      <c r="O63" s="784">
        <f t="shared" si="1"/>
        <v>3</v>
      </c>
      <c r="P63" s="871">
        <f t="shared" si="1"/>
        <v>3</v>
      </c>
      <c r="Q63" s="869">
        <f t="shared" si="1"/>
        <v>3</v>
      </c>
      <c r="R63" s="870">
        <f t="shared" si="1"/>
        <v>3</v>
      </c>
      <c r="S63" s="784">
        <f t="shared" si="1"/>
        <v>3</v>
      </c>
      <c r="T63" s="785">
        <f t="shared" si="1"/>
        <v>3</v>
      </c>
    </row>
    <row r="64" spans="1:20" ht="14.25" customHeight="1" thickBot="1">
      <c r="A64" s="1450"/>
      <c r="B64" s="1366" t="s">
        <v>1117</v>
      </c>
      <c r="C64" s="1367"/>
      <c r="D64" s="1367"/>
      <c r="E64" s="1367"/>
      <c r="F64" s="1367"/>
      <c r="G64" s="1367"/>
      <c r="H64" s="1367"/>
      <c r="I64" s="1367"/>
      <c r="J64" s="1367"/>
      <c r="K64" s="1367"/>
      <c r="L64" s="1367"/>
      <c r="M64" s="1367"/>
      <c r="N64" s="1367"/>
      <c r="O64" s="1367"/>
      <c r="P64" s="1367"/>
      <c r="Q64" s="1367"/>
      <c r="R64" s="1367"/>
      <c r="S64" s="1367"/>
      <c r="T64" s="1368"/>
    </row>
    <row r="65" spans="1:248" s="521" customFormat="1" ht="14.25" customHeight="1" thickBot="1">
      <c r="A65" s="1450"/>
      <c r="B65" s="1006" t="s">
        <v>750</v>
      </c>
      <c r="C65" s="867" t="s">
        <v>36</v>
      </c>
      <c r="D65" s="857">
        <v>3</v>
      </c>
      <c r="E65" s="844"/>
      <c r="F65" s="845"/>
      <c r="G65" s="846"/>
      <c r="H65" s="847"/>
      <c r="I65" s="844">
        <v>3</v>
      </c>
      <c r="J65" s="845">
        <v>3</v>
      </c>
      <c r="K65" s="846"/>
      <c r="L65" s="847"/>
      <c r="M65" s="872"/>
      <c r="N65" s="873"/>
      <c r="O65" s="874"/>
      <c r="P65" s="875"/>
      <c r="Q65" s="872"/>
      <c r="R65" s="873"/>
      <c r="S65" s="874"/>
      <c r="T65" s="87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5"/>
      <c r="BY65" s="355"/>
      <c r="BZ65" s="355"/>
      <c r="CA65" s="355"/>
      <c r="CB65" s="355"/>
      <c r="CC65" s="355"/>
      <c r="CD65" s="355"/>
      <c r="CE65" s="355"/>
      <c r="CF65" s="355"/>
      <c r="CG65" s="355"/>
      <c r="CH65" s="355"/>
      <c r="CI65" s="355"/>
      <c r="CJ65" s="355"/>
      <c r="CK65" s="355"/>
      <c r="CL65" s="355"/>
      <c r="CM65" s="355"/>
      <c r="CN65" s="355"/>
      <c r="CO65" s="355"/>
      <c r="CP65" s="355"/>
      <c r="CQ65" s="355"/>
      <c r="CR65" s="355"/>
      <c r="CS65" s="355"/>
      <c r="CT65" s="355"/>
      <c r="CU65" s="355"/>
      <c r="CV65" s="355"/>
      <c r="CW65" s="355"/>
      <c r="CX65" s="355"/>
      <c r="CY65" s="355"/>
      <c r="CZ65" s="355"/>
      <c r="DA65" s="355"/>
      <c r="DB65" s="355"/>
      <c r="DC65" s="355"/>
      <c r="DD65" s="355"/>
      <c r="DE65" s="355"/>
      <c r="DF65" s="355"/>
      <c r="DG65" s="355"/>
      <c r="DH65" s="355"/>
      <c r="DI65" s="355"/>
      <c r="DJ65" s="355"/>
      <c r="DK65" s="355"/>
      <c r="DL65" s="355"/>
      <c r="DM65" s="355"/>
      <c r="DN65" s="355"/>
      <c r="DO65" s="355"/>
      <c r="DP65" s="355"/>
      <c r="DQ65" s="355"/>
      <c r="DR65" s="355"/>
      <c r="DS65" s="355"/>
      <c r="DT65" s="355"/>
      <c r="DU65" s="355"/>
      <c r="DV65" s="355"/>
      <c r="DW65" s="355"/>
      <c r="DX65" s="355"/>
      <c r="DY65" s="355"/>
      <c r="DZ65" s="355"/>
      <c r="EA65" s="355"/>
      <c r="EB65" s="355"/>
      <c r="EC65" s="355"/>
      <c r="ED65" s="355"/>
      <c r="EE65" s="355"/>
      <c r="EF65" s="355"/>
      <c r="EG65" s="355"/>
      <c r="EH65" s="355"/>
      <c r="EI65" s="355"/>
      <c r="EJ65" s="355"/>
      <c r="EK65" s="355"/>
      <c r="EL65" s="355"/>
      <c r="EM65" s="355"/>
      <c r="EN65" s="355"/>
      <c r="EO65" s="355"/>
      <c r="EP65" s="355"/>
      <c r="EQ65" s="355"/>
      <c r="ER65" s="355"/>
      <c r="ES65" s="355"/>
      <c r="ET65" s="355"/>
      <c r="EU65" s="355"/>
      <c r="EV65" s="355"/>
      <c r="EW65" s="355"/>
      <c r="EX65" s="355"/>
      <c r="EY65" s="355"/>
      <c r="EZ65" s="355"/>
      <c r="FA65" s="355"/>
      <c r="FB65" s="355"/>
      <c r="FC65" s="355"/>
      <c r="FD65" s="355"/>
      <c r="FE65" s="355"/>
      <c r="FF65" s="355"/>
      <c r="FG65" s="355"/>
      <c r="FH65" s="355"/>
      <c r="FI65" s="355"/>
      <c r="FJ65" s="355"/>
      <c r="FK65" s="355"/>
      <c r="FL65" s="355"/>
      <c r="FM65" s="355"/>
      <c r="FN65" s="355"/>
      <c r="FO65" s="355"/>
      <c r="FP65" s="355"/>
      <c r="FQ65" s="355"/>
      <c r="FR65" s="355"/>
      <c r="FS65" s="355"/>
      <c r="FT65" s="355"/>
      <c r="FU65" s="355"/>
      <c r="FV65" s="355"/>
      <c r="FW65" s="355"/>
      <c r="FX65" s="355"/>
      <c r="FY65" s="355"/>
      <c r="FZ65" s="355"/>
      <c r="GA65" s="355"/>
      <c r="GB65" s="355"/>
      <c r="GC65" s="355"/>
      <c r="GD65" s="355"/>
      <c r="GE65" s="355"/>
      <c r="GF65" s="355"/>
      <c r="GG65" s="355"/>
      <c r="GH65" s="355"/>
      <c r="GI65" s="355"/>
      <c r="GJ65" s="355"/>
      <c r="GK65" s="355"/>
      <c r="GL65" s="355"/>
      <c r="GM65" s="355"/>
      <c r="GN65" s="355"/>
      <c r="GO65" s="355"/>
      <c r="GP65" s="355"/>
      <c r="GQ65" s="355"/>
      <c r="GR65" s="355"/>
      <c r="GS65" s="355"/>
      <c r="GT65" s="355"/>
      <c r="GU65" s="355"/>
      <c r="GV65" s="355"/>
      <c r="GW65" s="355"/>
      <c r="GX65" s="355"/>
      <c r="GY65" s="355"/>
      <c r="GZ65" s="355"/>
      <c r="HA65" s="355"/>
      <c r="HB65" s="355"/>
      <c r="HC65" s="355"/>
      <c r="HD65" s="355"/>
      <c r="HE65" s="355"/>
      <c r="HF65" s="355"/>
      <c r="HG65" s="355"/>
      <c r="HH65" s="355"/>
      <c r="HI65" s="355"/>
      <c r="HJ65" s="355"/>
      <c r="HK65" s="355"/>
      <c r="HL65" s="355"/>
      <c r="HM65" s="355"/>
      <c r="HN65" s="355"/>
      <c r="HO65" s="355"/>
      <c r="HP65" s="355"/>
      <c r="HQ65" s="355"/>
      <c r="HR65" s="355"/>
      <c r="HS65" s="355"/>
      <c r="HT65" s="355"/>
      <c r="HU65" s="355"/>
      <c r="HV65" s="355"/>
      <c r="HW65" s="355"/>
      <c r="HX65" s="355"/>
      <c r="HY65" s="355"/>
      <c r="HZ65" s="355"/>
      <c r="IA65" s="355"/>
      <c r="IB65" s="355"/>
      <c r="IC65" s="355"/>
      <c r="ID65" s="355"/>
      <c r="IE65" s="355"/>
      <c r="IF65" s="355"/>
      <c r="IG65" s="355"/>
      <c r="IH65" s="355"/>
      <c r="II65" s="355"/>
      <c r="IJ65" s="355"/>
      <c r="IK65" s="355"/>
      <c r="IL65" s="355"/>
      <c r="IM65" s="355"/>
      <c r="IN65" s="355"/>
    </row>
    <row r="66" spans="1:248" ht="12.75" customHeight="1">
      <c r="A66" s="1450"/>
      <c r="B66" s="1007" t="s">
        <v>16</v>
      </c>
      <c r="C66" s="867"/>
      <c r="D66" s="752">
        <v>3</v>
      </c>
      <c r="E66" s="753"/>
      <c r="F66" s="876"/>
      <c r="G66" s="877"/>
      <c r="H66" s="878"/>
      <c r="I66" s="879"/>
      <c r="J66" s="876"/>
      <c r="K66" s="755">
        <v>3</v>
      </c>
      <c r="L66" s="756">
        <v>3</v>
      </c>
      <c r="M66" s="753"/>
      <c r="N66" s="754"/>
      <c r="O66" s="755"/>
      <c r="P66" s="756"/>
      <c r="Q66" s="879"/>
      <c r="R66" s="876"/>
      <c r="S66" s="877"/>
      <c r="T66" s="878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  <c r="CY66" s="355"/>
      <c r="CZ66" s="355"/>
      <c r="DA66" s="355"/>
      <c r="DB66" s="355"/>
      <c r="DC66" s="355"/>
      <c r="DD66" s="355"/>
      <c r="DE66" s="355"/>
      <c r="DF66" s="355"/>
      <c r="DG66" s="355"/>
      <c r="DH66" s="355"/>
      <c r="DI66" s="355"/>
      <c r="DJ66" s="355"/>
      <c r="DK66" s="355"/>
      <c r="DL66" s="355"/>
      <c r="DM66" s="355"/>
      <c r="DN66" s="355"/>
      <c r="DO66" s="355"/>
      <c r="DP66" s="355"/>
      <c r="DQ66" s="355"/>
      <c r="DR66" s="355"/>
      <c r="DS66" s="355"/>
      <c r="DT66" s="355"/>
      <c r="DU66" s="355"/>
      <c r="DV66" s="355"/>
      <c r="DW66" s="355"/>
      <c r="DX66" s="355"/>
      <c r="DY66" s="355"/>
      <c r="DZ66" s="355"/>
      <c r="EA66" s="355"/>
      <c r="EB66" s="355"/>
      <c r="EC66" s="355"/>
      <c r="ED66" s="355"/>
      <c r="EE66" s="355"/>
      <c r="EF66" s="355"/>
      <c r="EG66" s="355"/>
      <c r="EH66" s="355"/>
      <c r="EI66" s="355"/>
      <c r="EJ66" s="355"/>
      <c r="EK66" s="355"/>
      <c r="EL66" s="355"/>
      <c r="EM66" s="355"/>
      <c r="EN66" s="355"/>
      <c r="EO66" s="355"/>
      <c r="EP66" s="355"/>
      <c r="EQ66" s="355"/>
      <c r="ER66" s="355"/>
      <c r="ES66" s="355"/>
      <c r="ET66" s="355"/>
      <c r="EU66" s="355"/>
      <c r="EV66" s="355"/>
      <c r="EW66" s="355"/>
      <c r="EX66" s="355"/>
      <c r="EY66" s="355"/>
      <c r="EZ66" s="355"/>
      <c r="FA66" s="355"/>
      <c r="FB66" s="355"/>
      <c r="FC66" s="355"/>
      <c r="FD66" s="355"/>
      <c r="FE66" s="355"/>
      <c r="FF66" s="355"/>
      <c r="FG66" s="355"/>
      <c r="FH66" s="355"/>
      <c r="FI66" s="355"/>
      <c r="FJ66" s="355"/>
      <c r="FK66" s="355"/>
      <c r="FL66" s="355"/>
      <c r="FM66" s="355"/>
      <c r="FN66" s="355"/>
      <c r="FO66" s="355"/>
      <c r="FP66" s="355"/>
      <c r="FQ66" s="355"/>
      <c r="FR66" s="355"/>
      <c r="FS66" s="355"/>
      <c r="FT66" s="355"/>
      <c r="FU66" s="355"/>
      <c r="FV66" s="355"/>
      <c r="FW66" s="355"/>
      <c r="FX66" s="355"/>
      <c r="FY66" s="355"/>
      <c r="FZ66" s="355"/>
      <c r="GA66" s="355"/>
      <c r="GB66" s="355"/>
      <c r="GC66" s="355"/>
      <c r="GD66" s="355"/>
      <c r="GE66" s="355"/>
      <c r="GF66" s="355"/>
      <c r="GG66" s="355"/>
      <c r="GH66" s="355"/>
      <c r="GI66" s="355"/>
      <c r="GJ66" s="355"/>
      <c r="GK66" s="355"/>
      <c r="GL66" s="355"/>
      <c r="GM66" s="355"/>
      <c r="GN66" s="355"/>
      <c r="GO66" s="355"/>
      <c r="GP66" s="355"/>
      <c r="GQ66" s="355"/>
      <c r="GR66" s="355"/>
      <c r="GS66" s="355"/>
      <c r="GT66" s="355"/>
      <c r="GU66" s="355"/>
      <c r="GV66" s="355"/>
      <c r="GW66" s="355"/>
      <c r="GX66" s="355"/>
      <c r="GY66" s="355"/>
      <c r="GZ66" s="355"/>
      <c r="HA66" s="355"/>
      <c r="HB66" s="355"/>
      <c r="HC66" s="355"/>
      <c r="HD66" s="355"/>
      <c r="HE66" s="355"/>
      <c r="HF66" s="355"/>
      <c r="HG66" s="355"/>
      <c r="HH66" s="355"/>
      <c r="HI66" s="355"/>
      <c r="HJ66" s="355"/>
      <c r="HK66" s="355"/>
      <c r="HL66" s="355"/>
      <c r="HM66" s="355"/>
      <c r="HN66" s="355"/>
      <c r="HO66" s="355"/>
      <c r="HP66" s="355"/>
      <c r="HQ66" s="355"/>
      <c r="HR66" s="355"/>
      <c r="HS66" s="355"/>
      <c r="HT66" s="355"/>
      <c r="HU66" s="355"/>
      <c r="HV66" s="355"/>
      <c r="HW66" s="355"/>
      <c r="HX66" s="355"/>
      <c r="HY66" s="355"/>
      <c r="HZ66" s="355"/>
      <c r="IA66" s="355"/>
      <c r="IB66" s="355"/>
      <c r="IC66" s="355"/>
      <c r="ID66" s="355"/>
      <c r="IE66" s="355"/>
      <c r="IF66" s="355"/>
      <c r="IG66" s="355"/>
      <c r="IH66" s="355"/>
      <c r="II66" s="355"/>
      <c r="IJ66" s="355"/>
      <c r="IK66" s="355"/>
      <c r="IL66" s="355"/>
      <c r="IM66" s="355"/>
      <c r="IN66" s="355"/>
    </row>
    <row r="67" spans="1:108" ht="15" customHeight="1">
      <c r="A67" s="1450"/>
      <c r="B67" s="1008" t="s">
        <v>751</v>
      </c>
      <c r="C67" s="880" t="s">
        <v>36</v>
      </c>
      <c r="D67" s="752">
        <v>3</v>
      </c>
      <c r="E67" s="753"/>
      <c r="F67" s="876"/>
      <c r="G67" s="877"/>
      <c r="H67" s="878"/>
      <c r="I67" s="879"/>
      <c r="J67" s="876"/>
      <c r="K67" s="877"/>
      <c r="L67" s="878"/>
      <c r="M67" s="753">
        <v>3</v>
      </c>
      <c r="N67" s="754">
        <v>3</v>
      </c>
      <c r="O67" s="755"/>
      <c r="P67" s="756"/>
      <c r="Q67" s="879"/>
      <c r="R67" s="876"/>
      <c r="S67" s="877"/>
      <c r="T67" s="878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5"/>
      <c r="DA67" s="355"/>
      <c r="DB67" s="355"/>
      <c r="DC67" s="355"/>
      <c r="DD67" s="355"/>
    </row>
    <row r="68" spans="1:20" ht="15" customHeight="1">
      <c r="A68" s="1450"/>
      <c r="B68" s="1008" t="s">
        <v>17</v>
      </c>
      <c r="C68" s="880" t="s">
        <v>36</v>
      </c>
      <c r="D68" s="752">
        <v>3</v>
      </c>
      <c r="E68" s="753"/>
      <c r="F68" s="876"/>
      <c r="G68" s="877"/>
      <c r="H68" s="878"/>
      <c r="I68" s="879"/>
      <c r="J68" s="876"/>
      <c r="K68" s="877"/>
      <c r="L68" s="878"/>
      <c r="M68" s="753"/>
      <c r="N68" s="754"/>
      <c r="O68" s="755">
        <v>3</v>
      </c>
      <c r="P68" s="756">
        <v>3</v>
      </c>
      <c r="Q68" s="753"/>
      <c r="R68" s="754"/>
      <c r="S68" s="755"/>
      <c r="T68" s="756"/>
    </row>
    <row r="69" spans="1:20" ht="15" customHeight="1">
      <c r="A69" s="1450"/>
      <c r="B69" s="1008" t="s">
        <v>18</v>
      </c>
      <c r="C69" s="880"/>
      <c r="D69" s="752">
        <v>3</v>
      </c>
      <c r="E69" s="753"/>
      <c r="F69" s="876"/>
      <c r="G69" s="877"/>
      <c r="H69" s="878"/>
      <c r="I69" s="879"/>
      <c r="J69" s="876"/>
      <c r="K69" s="877"/>
      <c r="L69" s="878"/>
      <c r="M69" s="753"/>
      <c r="N69" s="754"/>
      <c r="O69" s="755"/>
      <c r="P69" s="756"/>
      <c r="Q69" s="753">
        <v>3</v>
      </c>
      <c r="R69" s="754">
        <v>3</v>
      </c>
      <c r="S69" s="755"/>
      <c r="T69" s="756"/>
    </row>
    <row r="70" spans="1:20" ht="15" customHeight="1" thickBot="1">
      <c r="A70" s="1450"/>
      <c r="B70" s="1009" t="s">
        <v>752</v>
      </c>
      <c r="C70" s="880" t="s">
        <v>36</v>
      </c>
      <c r="D70" s="769">
        <v>3</v>
      </c>
      <c r="E70" s="770"/>
      <c r="F70" s="881"/>
      <c r="G70" s="882"/>
      <c r="H70" s="883"/>
      <c r="I70" s="884"/>
      <c r="J70" s="881"/>
      <c r="K70" s="882"/>
      <c r="L70" s="883"/>
      <c r="M70" s="884"/>
      <c r="N70" s="881"/>
      <c r="O70" s="882"/>
      <c r="P70" s="883"/>
      <c r="Q70" s="770"/>
      <c r="R70" s="771"/>
      <c r="S70" s="772">
        <v>3</v>
      </c>
      <c r="T70" s="773">
        <v>3</v>
      </c>
    </row>
    <row r="71" spans="1:20" ht="15" customHeight="1" thickBot="1">
      <c r="A71" s="1450"/>
      <c r="B71" s="779" t="s">
        <v>3</v>
      </c>
      <c r="C71" s="885"/>
      <c r="D71" s="886">
        <f>SUM(D65:D70)</f>
        <v>18</v>
      </c>
      <c r="E71" s="887">
        <v>0</v>
      </c>
      <c r="F71" s="888">
        <v>0</v>
      </c>
      <c r="G71" s="887">
        <v>0</v>
      </c>
      <c r="H71" s="889">
        <v>0</v>
      </c>
      <c r="I71" s="887">
        <f aca="true" t="shared" si="2" ref="I71:T71">SUM(I65:I70)</f>
        <v>3</v>
      </c>
      <c r="J71" s="888">
        <f t="shared" si="2"/>
        <v>3</v>
      </c>
      <c r="K71" s="890">
        <f t="shared" si="2"/>
        <v>3</v>
      </c>
      <c r="L71" s="889">
        <f t="shared" si="2"/>
        <v>3</v>
      </c>
      <c r="M71" s="887">
        <f t="shared" si="2"/>
        <v>3</v>
      </c>
      <c r="N71" s="888">
        <f t="shared" si="2"/>
        <v>3</v>
      </c>
      <c r="O71" s="891">
        <f t="shared" si="2"/>
        <v>3</v>
      </c>
      <c r="P71" s="892">
        <f t="shared" si="2"/>
        <v>3</v>
      </c>
      <c r="Q71" s="893">
        <f t="shared" si="2"/>
        <v>3</v>
      </c>
      <c r="R71" s="888">
        <f t="shared" si="2"/>
        <v>3</v>
      </c>
      <c r="S71" s="891">
        <f t="shared" si="2"/>
        <v>3</v>
      </c>
      <c r="T71" s="889">
        <f t="shared" si="2"/>
        <v>3</v>
      </c>
    </row>
    <row r="72" spans="1:20" ht="15" customHeight="1" thickBot="1">
      <c r="A72" s="1450"/>
      <c r="B72" s="1366" t="s">
        <v>19</v>
      </c>
      <c r="C72" s="1364"/>
      <c r="D72" s="1364"/>
      <c r="E72" s="1364"/>
      <c r="F72" s="1364"/>
      <c r="G72" s="1364"/>
      <c r="H72" s="1364"/>
      <c r="I72" s="1364"/>
      <c r="J72" s="1364"/>
      <c r="K72" s="1364"/>
      <c r="L72" s="1364"/>
      <c r="M72" s="1364"/>
      <c r="N72" s="1364"/>
      <c r="O72" s="1364"/>
      <c r="P72" s="1364"/>
      <c r="Q72" s="1364"/>
      <c r="R72" s="1364"/>
      <c r="S72" s="1364"/>
      <c r="T72" s="1365"/>
    </row>
    <row r="73" spans="1:20" ht="15" customHeight="1">
      <c r="A73" s="1450"/>
      <c r="B73" s="1006" t="s">
        <v>1204</v>
      </c>
      <c r="C73" s="816"/>
      <c r="D73" s="817">
        <v>2</v>
      </c>
      <c r="E73" s="844">
        <v>2</v>
      </c>
      <c r="F73" s="845">
        <v>2</v>
      </c>
      <c r="G73" s="846"/>
      <c r="H73" s="847"/>
      <c r="I73" s="818"/>
      <c r="J73" s="819"/>
      <c r="K73" s="1047"/>
      <c r="L73" s="821"/>
      <c r="M73" s="1047"/>
      <c r="N73" s="819"/>
      <c r="O73" s="1047"/>
      <c r="P73" s="821"/>
      <c r="Q73" s="1047"/>
      <c r="R73" s="819"/>
      <c r="S73" s="1047"/>
      <c r="T73" s="821"/>
    </row>
    <row r="74" spans="1:20" ht="12.75" customHeight="1">
      <c r="A74" s="1450"/>
      <c r="B74" s="1007" t="s">
        <v>1205</v>
      </c>
      <c r="C74" s="826"/>
      <c r="D74" s="752">
        <v>2</v>
      </c>
      <c r="E74" s="753"/>
      <c r="F74" s="754"/>
      <c r="G74" s="755">
        <v>2</v>
      </c>
      <c r="H74" s="756">
        <v>2</v>
      </c>
      <c r="I74" s="844"/>
      <c r="J74" s="845"/>
      <c r="K74" s="755"/>
      <c r="L74" s="756"/>
      <c r="M74" s="829"/>
      <c r="N74" s="754"/>
      <c r="O74" s="829"/>
      <c r="P74" s="756"/>
      <c r="Q74" s="829"/>
      <c r="R74" s="754"/>
      <c r="S74" s="829"/>
      <c r="T74" s="756"/>
    </row>
    <row r="75" spans="1:20" ht="15" customHeight="1">
      <c r="A75" s="1450"/>
      <c r="B75" s="1008" t="s">
        <v>21</v>
      </c>
      <c r="C75" s="826"/>
      <c r="D75" s="752">
        <v>2</v>
      </c>
      <c r="E75" s="753"/>
      <c r="F75" s="754"/>
      <c r="G75" s="966"/>
      <c r="H75" s="1021"/>
      <c r="I75" s="753">
        <v>2</v>
      </c>
      <c r="J75" s="754">
        <v>2</v>
      </c>
      <c r="K75" s="755"/>
      <c r="L75" s="756"/>
      <c r="M75" s="1048"/>
      <c r="N75" s="976"/>
      <c r="O75" s="1048"/>
      <c r="P75" s="978"/>
      <c r="Q75" s="1048"/>
      <c r="R75" s="976"/>
      <c r="S75" s="1048"/>
      <c r="T75" s="978"/>
    </row>
    <row r="76" spans="1:20" ht="15" customHeight="1">
      <c r="A76" s="1450"/>
      <c r="B76" s="1008" t="s">
        <v>23</v>
      </c>
      <c r="C76" s="826"/>
      <c r="D76" s="752">
        <v>2</v>
      </c>
      <c r="E76" s="753"/>
      <c r="F76" s="754"/>
      <c r="G76" s="755"/>
      <c r="H76" s="756"/>
      <c r="I76" s="753"/>
      <c r="J76" s="754"/>
      <c r="K76" s="755">
        <v>2</v>
      </c>
      <c r="L76" s="756">
        <v>2</v>
      </c>
      <c r="M76" s="829"/>
      <c r="N76" s="754"/>
      <c r="O76" s="829"/>
      <c r="P76" s="756"/>
      <c r="Q76" s="829"/>
      <c r="R76" s="754"/>
      <c r="S76" s="829"/>
      <c r="T76" s="756"/>
    </row>
    <row r="77" spans="1:20" ht="15" customHeight="1">
      <c r="A77" s="1450"/>
      <c r="B77" s="1008" t="s">
        <v>1206</v>
      </c>
      <c r="C77" s="826"/>
      <c r="D77" s="752">
        <v>2</v>
      </c>
      <c r="E77" s="753"/>
      <c r="F77" s="754"/>
      <c r="G77" s="755"/>
      <c r="H77" s="756"/>
      <c r="I77" s="753">
        <v>2</v>
      </c>
      <c r="J77" s="754">
        <v>2</v>
      </c>
      <c r="K77" s="755"/>
      <c r="L77" s="756"/>
      <c r="M77" s="829"/>
      <c r="N77" s="754"/>
      <c r="O77" s="829"/>
      <c r="P77" s="756"/>
      <c r="Q77" s="829"/>
      <c r="R77" s="754"/>
      <c r="S77" s="829"/>
      <c r="T77" s="756"/>
    </row>
    <row r="78" spans="1:20" ht="15" customHeight="1">
      <c r="A78" s="1450"/>
      <c r="B78" s="1036" t="s">
        <v>1207</v>
      </c>
      <c r="C78" s="1014"/>
      <c r="D78" s="1022">
        <v>2</v>
      </c>
      <c r="E78" s="829"/>
      <c r="F78" s="754"/>
      <c r="G78" s="829"/>
      <c r="H78" s="756"/>
      <c r="I78" s="829"/>
      <c r="J78" s="754"/>
      <c r="K78" s="829">
        <v>2</v>
      </c>
      <c r="L78" s="756">
        <v>2</v>
      </c>
      <c r="M78" s="829"/>
      <c r="N78" s="754"/>
      <c r="O78" s="829"/>
      <c r="P78" s="756"/>
      <c r="Q78" s="829"/>
      <c r="R78" s="754"/>
      <c r="S78" s="829"/>
      <c r="T78" s="756"/>
    </row>
    <row r="79" spans="1:20" ht="15" customHeight="1">
      <c r="A79" s="1450"/>
      <c r="B79" s="1008" t="s">
        <v>1208</v>
      </c>
      <c r="C79" s="1017"/>
      <c r="D79" s="1022">
        <v>2</v>
      </c>
      <c r="E79" s="829"/>
      <c r="F79" s="754"/>
      <c r="G79" s="829"/>
      <c r="H79" s="756"/>
      <c r="I79" s="829"/>
      <c r="J79" s="754"/>
      <c r="K79" s="829"/>
      <c r="L79" s="756"/>
      <c r="M79" s="829">
        <v>2</v>
      </c>
      <c r="N79" s="754">
        <v>2</v>
      </c>
      <c r="O79" s="829"/>
      <c r="P79" s="756"/>
      <c r="Q79" s="829"/>
      <c r="R79" s="754"/>
      <c r="S79" s="829"/>
      <c r="T79" s="756"/>
    </row>
    <row r="80" spans="1:20" ht="15" customHeight="1">
      <c r="A80" s="1450"/>
      <c r="B80" s="1008" t="s">
        <v>24</v>
      </c>
      <c r="C80" s="1017"/>
      <c r="D80" s="1022">
        <v>2</v>
      </c>
      <c r="E80" s="829"/>
      <c r="F80" s="754"/>
      <c r="G80" s="829"/>
      <c r="H80" s="756"/>
      <c r="I80" s="829"/>
      <c r="J80" s="754"/>
      <c r="K80" s="829"/>
      <c r="L80" s="756"/>
      <c r="M80" s="829">
        <v>2</v>
      </c>
      <c r="N80" s="754">
        <v>2</v>
      </c>
      <c r="O80" s="829"/>
      <c r="P80" s="756"/>
      <c r="Q80" s="829"/>
      <c r="R80" s="754"/>
      <c r="S80" s="829"/>
      <c r="T80" s="756"/>
    </row>
    <row r="81" spans="1:20" ht="15" customHeight="1">
      <c r="A81" s="1450"/>
      <c r="B81" s="1008" t="s">
        <v>25</v>
      </c>
      <c r="C81" s="1018"/>
      <c r="D81" s="1022">
        <v>2</v>
      </c>
      <c r="E81" s="1020"/>
      <c r="F81" s="754"/>
      <c r="G81" s="829"/>
      <c r="H81" s="756"/>
      <c r="I81" s="829"/>
      <c r="J81" s="754"/>
      <c r="K81" s="829"/>
      <c r="L81" s="756"/>
      <c r="M81" s="829"/>
      <c r="N81" s="754"/>
      <c r="O81" s="829">
        <v>2</v>
      </c>
      <c r="P81" s="756">
        <v>2</v>
      </c>
      <c r="Q81" s="829"/>
      <c r="R81" s="754"/>
      <c r="S81" s="829"/>
      <c r="T81" s="756"/>
    </row>
    <row r="82" spans="1:20" ht="15" customHeight="1">
      <c r="A82" s="1450"/>
      <c r="B82" s="1008" t="s">
        <v>1209</v>
      </c>
      <c r="C82" s="1018"/>
      <c r="D82" s="1022">
        <v>2</v>
      </c>
      <c r="E82" s="829"/>
      <c r="F82" s="754"/>
      <c r="G82" s="829"/>
      <c r="H82" s="756"/>
      <c r="I82" s="829"/>
      <c r="J82" s="754"/>
      <c r="K82" s="829"/>
      <c r="L82" s="756"/>
      <c r="M82" s="829"/>
      <c r="N82" s="754"/>
      <c r="O82" s="829">
        <v>2</v>
      </c>
      <c r="P82" s="756">
        <v>2</v>
      </c>
      <c r="Q82" s="829"/>
      <c r="R82" s="754"/>
      <c r="S82" s="829"/>
      <c r="T82" s="756"/>
    </row>
    <row r="83" spans="1:20" ht="15" customHeight="1">
      <c r="A83" s="1450"/>
      <c r="B83" s="1011" t="s">
        <v>1210</v>
      </c>
      <c r="C83" s="1017"/>
      <c r="D83" s="1022">
        <v>2</v>
      </c>
      <c r="E83" s="829"/>
      <c r="F83" s="754"/>
      <c r="G83" s="829"/>
      <c r="H83" s="756"/>
      <c r="I83" s="829"/>
      <c r="J83" s="754"/>
      <c r="K83" s="829"/>
      <c r="L83" s="756"/>
      <c r="M83" s="829"/>
      <c r="N83" s="754"/>
      <c r="O83" s="829"/>
      <c r="P83" s="756"/>
      <c r="Q83" s="829">
        <v>2</v>
      </c>
      <c r="R83" s="754">
        <v>2</v>
      </c>
      <c r="S83" s="829"/>
      <c r="T83" s="756"/>
    </row>
    <row r="84" spans="1:20" ht="15" customHeight="1">
      <c r="A84" s="1450"/>
      <c r="B84" s="1037" t="s">
        <v>1211</v>
      </c>
      <c r="C84" s="1019"/>
      <c r="D84" s="1023">
        <v>2</v>
      </c>
      <c r="E84" s="1015"/>
      <c r="F84" s="965"/>
      <c r="G84" s="1015"/>
      <c r="H84" s="1021"/>
      <c r="I84" s="1015"/>
      <c r="J84" s="965"/>
      <c r="K84" s="1015"/>
      <c r="L84" s="1021"/>
      <c r="M84" s="1015"/>
      <c r="N84" s="965"/>
      <c r="O84" s="1015"/>
      <c r="P84" s="1021"/>
      <c r="Q84" s="1015">
        <v>2</v>
      </c>
      <c r="R84" s="965">
        <v>2</v>
      </c>
      <c r="S84" s="1015"/>
      <c r="T84" s="1021"/>
    </row>
    <row r="85" spans="1:20" ht="15" customHeight="1">
      <c r="A85" s="1450"/>
      <c r="B85" s="1036" t="s">
        <v>1212</v>
      </c>
      <c r="C85" s="1014"/>
      <c r="D85" s="1024">
        <v>2</v>
      </c>
      <c r="E85" s="1016"/>
      <c r="F85" s="965"/>
      <c r="G85" s="1015"/>
      <c r="H85" s="1021"/>
      <c r="I85" s="1015"/>
      <c r="J85" s="965"/>
      <c r="K85" s="1015"/>
      <c r="L85" s="1021"/>
      <c r="M85" s="1015"/>
      <c r="N85" s="965"/>
      <c r="O85" s="1015"/>
      <c r="P85" s="1021"/>
      <c r="Q85" s="1015"/>
      <c r="R85" s="965"/>
      <c r="S85" s="1015">
        <v>2</v>
      </c>
      <c r="T85" s="1021">
        <v>2</v>
      </c>
    </row>
    <row r="86" spans="1:20" ht="15" customHeight="1" thickBot="1">
      <c r="A86" s="1450"/>
      <c r="B86" s="1013" t="s">
        <v>1213</v>
      </c>
      <c r="C86" s="880" t="s">
        <v>923</v>
      </c>
      <c r="D86" s="1030">
        <v>2</v>
      </c>
      <c r="E86" s="774"/>
      <c r="F86" s="771"/>
      <c r="G86" s="774"/>
      <c r="H86" s="773"/>
      <c r="I86" s="774"/>
      <c r="J86" s="771"/>
      <c r="K86" s="774"/>
      <c r="L86" s="773"/>
      <c r="M86" s="1049"/>
      <c r="N86" s="1001"/>
      <c r="O86" s="1049"/>
      <c r="P86" s="998"/>
      <c r="Q86" s="1049"/>
      <c r="R86" s="1001"/>
      <c r="S86" s="1049">
        <v>2</v>
      </c>
      <c r="T86" s="998">
        <v>2</v>
      </c>
    </row>
    <row r="87" spans="1:20" ht="15" customHeight="1" thickBot="1">
      <c r="A87" s="1450"/>
      <c r="B87" s="1040" t="s">
        <v>3</v>
      </c>
      <c r="C87" s="1035"/>
      <c r="D87" s="1041">
        <v>28</v>
      </c>
      <c r="E87" s="1042">
        <v>2</v>
      </c>
      <c r="F87" s="888">
        <v>2</v>
      </c>
      <c r="G87" s="1042">
        <v>2</v>
      </c>
      <c r="H87" s="889">
        <v>2</v>
      </c>
      <c r="I87" s="1042">
        <v>4</v>
      </c>
      <c r="J87" s="888">
        <v>4</v>
      </c>
      <c r="K87" s="1042">
        <v>4</v>
      </c>
      <c r="L87" s="889">
        <v>4</v>
      </c>
      <c r="M87" s="1042">
        <v>4</v>
      </c>
      <c r="N87" s="888">
        <v>4</v>
      </c>
      <c r="O87" s="871">
        <v>4</v>
      </c>
      <c r="P87" s="785">
        <v>4</v>
      </c>
      <c r="Q87" s="871">
        <v>4</v>
      </c>
      <c r="R87" s="783">
        <v>4</v>
      </c>
      <c r="S87" s="871">
        <v>4</v>
      </c>
      <c r="T87" s="785">
        <v>4</v>
      </c>
    </row>
    <row r="88" spans="1:20" ht="15" customHeight="1">
      <c r="A88" s="1450"/>
      <c r="B88" s="1031" t="s">
        <v>1214</v>
      </c>
      <c r="C88" s="1000"/>
      <c r="D88" s="1032">
        <v>2</v>
      </c>
      <c r="E88" s="1002">
        <v>2</v>
      </c>
      <c r="F88" s="845">
        <v>2</v>
      </c>
      <c r="G88" s="1002"/>
      <c r="H88" s="847"/>
      <c r="I88" s="1002"/>
      <c r="J88" s="845"/>
      <c r="K88" s="1002"/>
      <c r="L88" s="847"/>
      <c r="M88" s="1033"/>
      <c r="N88" s="1034"/>
      <c r="O88" s="1050"/>
      <c r="P88" s="999"/>
      <c r="Q88" s="1050"/>
      <c r="R88" s="808"/>
      <c r="S88" s="1050"/>
      <c r="T88" s="999"/>
    </row>
    <row r="89" spans="1:20" ht="15" customHeight="1">
      <c r="A89" s="1450"/>
      <c r="B89" s="1011" t="s">
        <v>1215</v>
      </c>
      <c r="C89" s="1017"/>
      <c r="D89" s="1022">
        <v>2</v>
      </c>
      <c r="E89" s="829"/>
      <c r="F89" s="754"/>
      <c r="G89" s="829">
        <v>2</v>
      </c>
      <c r="H89" s="756">
        <v>2</v>
      </c>
      <c r="I89" s="829"/>
      <c r="J89" s="754"/>
      <c r="K89" s="829"/>
      <c r="L89" s="756"/>
      <c r="M89" s="1020"/>
      <c r="N89" s="861"/>
      <c r="O89" s="829"/>
      <c r="P89" s="756"/>
      <c r="Q89" s="1015"/>
      <c r="R89" s="965"/>
      <c r="S89" s="1015"/>
      <c r="T89" s="1021"/>
    </row>
    <row r="90" spans="1:20" ht="15" customHeight="1">
      <c r="A90" s="1450"/>
      <c r="B90" s="1011" t="s">
        <v>1216</v>
      </c>
      <c r="C90" s="1017"/>
      <c r="D90" s="1022">
        <v>2</v>
      </c>
      <c r="E90" s="829"/>
      <c r="F90" s="754"/>
      <c r="G90" s="829"/>
      <c r="H90" s="756"/>
      <c r="I90" s="829">
        <v>2</v>
      </c>
      <c r="J90" s="754">
        <v>2</v>
      </c>
      <c r="K90" s="829"/>
      <c r="L90" s="756"/>
      <c r="M90" s="829"/>
      <c r="N90" s="754"/>
      <c r="O90" s="829"/>
      <c r="P90" s="756"/>
      <c r="Q90" s="829"/>
      <c r="R90" s="754"/>
      <c r="S90" s="1020"/>
      <c r="T90" s="756"/>
    </row>
    <row r="91" spans="1:20" ht="15" customHeight="1">
      <c r="A91" s="1450"/>
      <c r="B91" s="1011" t="s">
        <v>28</v>
      </c>
      <c r="C91" s="1017"/>
      <c r="D91" s="1022">
        <v>2</v>
      </c>
      <c r="E91" s="829"/>
      <c r="F91" s="754"/>
      <c r="G91" s="829"/>
      <c r="H91" s="756"/>
      <c r="I91" s="829"/>
      <c r="J91" s="754"/>
      <c r="K91" s="829"/>
      <c r="L91" s="756"/>
      <c r="M91" s="829">
        <v>2</v>
      </c>
      <c r="N91" s="754">
        <v>2</v>
      </c>
      <c r="O91" s="829"/>
      <c r="P91" s="756"/>
      <c r="Q91" s="829"/>
      <c r="R91" s="754"/>
      <c r="S91" s="829"/>
      <c r="T91" s="756"/>
    </row>
    <row r="92" spans="1:20" ht="15" customHeight="1">
      <c r="A92" s="1450"/>
      <c r="B92" s="1038" t="s">
        <v>29</v>
      </c>
      <c r="C92" s="1014"/>
      <c r="D92" s="1024">
        <v>2</v>
      </c>
      <c r="E92" s="1016"/>
      <c r="F92" s="766"/>
      <c r="G92" s="1016"/>
      <c r="H92" s="765"/>
      <c r="I92" s="1016"/>
      <c r="J92" s="766"/>
      <c r="K92" s="1016"/>
      <c r="L92" s="765"/>
      <c r="M92" s="1016">
        <v>2</v>
      </c>
      <c r="N92" s="766">
        <v>2</v>
      </c>
      <c r="O92" s="1016"/>
      <c r="P92" s="765"/>
      <c r="Q92" s="1016"/>
      <c r="R92" s="766"/>
      <c r="S92" s="1016"/>
      <c r="T92" s="765"/>
    </row>
    <row r="93" spans="1:20" ht="15" customHeight="1">
      <c r="A93" s="1450"/>
      <c r="B93" s="1038" t="s">
        <v>30</v>
      </c>
      <c r="C93" s="1014"/>
      <c r="D93" s="1024">
        <v>2</v>
      </c>
      <c r="E93" s="1016"/>
      <c r="F93" s="766"/>
      <c r="G93" s="1016"/>
      <c r="H93" s="765"/>
      <c r="I93" s="1016"/>
      <c r="J93" s="766"/>
      <c r="K93" s="1016"/>
      <c r="L93" s="765"/>
      <c r="M93" s="1016"/>
      <c r="N93" s="766"/>
      <c r="O93" s="1016">
        <v>2</v>
      </c>
      <c r="P93" s="765">
        <v>2</v>
      </c>
      <c r="Q93" s="1016"/>
      <c r="R93" s="766"/>
      <c r="S93" s="1016"/>
      <c r="T93" s="765"/>
    </row>
    <row r="94" spans="1:20" ht="15" customHeight="1">
      <c r="A94" s="1450"/>
      <c r="B94" s="1038" t="s">
        <v>1217</v>
      </c>
      <c r="C94" s="1014"/>
      <c r="D94" s="1024">
        <v>0</v>
      </c>
      <c r="E94" s="1016"/>
      <c r="F94" s="766"/>
      <c r="G94" s="1016"/>
      <c r="H94" s="765"/>
      <c r="I94" s="1016"/>
      <c r="J94" s="766"/>
      <c r="K94" s="1016"/>
      <c r="L94" s="765"/>
      <c r="M94" s="1016"/>
      <c r="N94" s="766"/>
      <c r="O94" s="1016"/>
      <c r="P94" s="765"/>
      <c r="Q94" s="1016">
        <v>0</v>
      </c>
      <c r="R94" s="766">
        <v>3</v>
      </c>
      <c r="S94" s="1016"/>
      <c r="T94" s="765"/>
    </row>
    <row r="95" spans="1:20" ht="15" customHeight="1">
      <c r="A95" s="1450"/>
      <c r="B95" s="1038" t="s">
        <v>1218</v>
      </c>
      <c r="C95" s="1014"/>
      <c r="D95" s="1024">
        <v>0</v>
      </c>
      <c r="E95" s="1016"/>
      <c r="F95" s="766"/>
      <c r="G95" s="1016"/>
      <c r="H95" s="765"/>
      <c r="I95" s="1016"/>
      <c r="J95" s="766"/>
      <c r="K95" s="1016"/>
      <c r="L95" s="765"/>
      <c r="M95" s="1016"/>
      <c r="N95" s="766"/>
      <c r="O95" s="1016"/>
      <c r="P95" s="765"/>
      <c r="Q95" s="1016"/>
      <c r="R95" s="766"/>
      <c r="S95" s="1016">
        <v>0</v>
      </c>
      <c r="T95" s="765">
        <v>3</v>
      </c>
    </row>
    <row r="96" spans="1:20" ht="15" customHeight="1" thickBot="1">
      <c r="A96" s="1450"/>
      <c r="B96" s="1039" t="s">
        <v>31</v>
      </c>
      <c r="C96" s="1025"/>
      <c r="D96" s="1026">
        <v>2</v>
      </c>
      <c r="E96" s="1027"/>
      <c r="F96" s="1028"/>
      <c r="G96" s="1027"/>
      <c r="H96" s="1029"/>
      <c r="I96" s="1027"/>
      <c r="J96" s="1028"/>
      <c r="K96" s="1027"/>
      <c r="L96" s="1029"/>
      <c r="M96" s="1027"/>
      <c r="N96" s="1028"/>
      <c r="O96" s="1027"/>
      <c r="P96" s="1029"/>
      <c r="Q96" s="1027"/>
      <c r="R96" s="1028"/>
      <c r="S96" s="1027">
        <v>2</v>
      </c>
      <c r="T96" s="1029">
        <v>2</v>
      </c>
    </row>
    <row r="97" spans="1:20" ht="15" customHeight="1" thickBot="1">
      <c r="A97" s="1451"/>
      <c r="B97" s="926" t="s">
        <v>3</v>
      </c>
      <c r="C97" s="1005"/>
      <c r="D97" s="1043">
        <v>14</v>
      </c>
      <c r="E97" s="1044">
        <v>2</v>
      </c>
      <c r="F97" s="1045">
        <v>2</v>
      </c>
      <c r="G97" s="1044">
        <v>2</v>
      </c>
      <c r="H97" s="932">
        <v>2</v>
      </c>
      <c r="I97" s="1044">
        <v>2</v>
      </c>
      <c r="J97" s="1045">
        <v>2</v>
      </c>
      <c r="K97" s="1044">
        <v>0</v>
      </c>
      <c r="L97" s="1046">
        <v>0</v>
      </c>
      <c r="M97" s="929">
        <v>4</v>
      </c>
      <c r="N97" s="1045">
        <v>4</v>
      </c>
      <c r="O97" s="1044">
        <v>2</v>
      </c>
      <c r="P97" s="932">
        <v>2</v>
      </c>
      <c r="Q97" s="1044">
        <v>0</v>
      </c>
      <c r="R97" s="1045">
        <v>3</v>
      </c>
      <c r="S97" s="1044">
        <v>2</v>
      </c>
      <c r="T97" s="932">
        <v>5</v>
      </c>
    </row>
    <row r="98" spans="1:20" ht="29.25" customHeight="1">
      <c r="A98" s="1369" t="s">
        <v>1040</v>
      </c>
      <c r="B98" s="1476"/>
      <c r="C98" s="1476"/>
      <c r="D98" s="1476"/>
      <c r="E98" s="1476"/>
      <c r="F98" s="1476"/>
      <c r="G98" s="1476"/>
      <c r="H98" s="1476"/>
      <c r="I98" s="1476"/>
      <c r="J98" s="1476"/>
      <c r="K98" s="1476"/>
      <c r="L98" s="1476"/>
      <c r="M98" s="1476"/>
      <c r="N98" s="1476"/>
      <c r="O98" s="1476"/>
      <c r="P98" s="1476"/>
      <c r="Q98" s="1476"/>
      <c r="R98" s="1476"/>
      <c r="S98" s="1476"/>
      <c r="T98" s="1476"/>
    </row>
    <row r="99" spans="1:20" ht="15" customHeight="1">
      <c r="A99" s="933" t="s">
        <v>758</v>
      </c>
      <c r="B99" s="933"/>
      <c r="C99" s="175"/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</row>
    <row r="100" spans="1:20" ht="15" customHeight="1">
      <c r="A100" s="934" t="s">
        <v>759</v>
      </c>
      <c r="B100" s="934"/>
      <c r="C100" s="934"/>
      <c r="D100" s="934"/>
      <c r="E100" s="934"/>
      <c r="F100" s="934"/>
      <c r="G100" s="934"/>
      <c r="H100" s="934"/>
      <c r="I100" s="934"/>
      <c r="J100" s="934"/>
      <c r="K100" s="934"/>
      <c r="L100" s="934"/>
      <c r="M100" s="934"/>
      <c r="N100" s="934"/>
      <c r="O100" s="934"/>
      <c r="P100" s="934"/>
      <c r="Q100" s="934"/>
      <c r="R100" s="934"/>
      <c r="S100" s="934"/>
      <c r="T100" s="934"/>
    </row>
    <row r="101" spans="1:20" s="386" customFormat="1" ht="14.25" customHeight="1">
      <c r="A101" s="934" t="s">
        <v>760</v>
      </c>
      <c r="B101" s="934"/>
      <c r="C101" s="934"/>
      <c r="D101" s="934"/>
      <c r="E101" s="934"/>
      <c r="F101" s="934"/>
      <c r="G101" s="934"/>
      <c r="H101" s="934"/>
      <c r="I101" s="934"/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</row>
    <row r="102" spans="1:20" ht="10.5" customHeight="1">
      <c r="A102" s="934" t="s">
        <v>761</v>
      </c>
      <c r="B102" s="934"/>
      <c r="C102" s="934"/>
      <c r="D102" s="934"/>
      <c r="E102" s="934"/>
      <c r="F102" s="934"/>
      <c r="G102" s="934"/>
      <c r="H102" s="934"/>
      <c r="I102" s="934"/>
      <c r="J102" s="934"/>
      <c r="K102" s="934"/>
      <c r="L102" s="934"/>
      <c r="M102" s="934"/>
      <c r="N102" s="934"/>
      <c r="O102" s="934"/>
      <c r="P102" s="934"/>
      <c r="Q102" s="934"/>
      <c r="R102" s="934"/>
      <c r="S102" s="934"/>
      <c r="T102" s="934"/>
    </row>
    <row r="103" spans="1:20" ht="13.5" customHeight="1">
      <c r="A103" s="935" t="s">
        <v>762</v>
      </c>
      <c r="B103" s="934"/>
      <c r="C103" s="934"/>
      <c r="D103" s="934"/>
      <c r="E103" s="934"/>
      <c r="F103" s="934"/>
      <c r="G103" s="934"/>
      <c r="H103" s="934"/>
      <c r="I103" s="934"/>
      <c r="J103" s="934"/>
      <c r="K103" s="934"/>
      <c r="L103" s="934"/>
      <c r="M103" s="934"/>
      <c r="N103" s="934"/>
      <c r="O103" s="934"/>
      <c r="P103" s="934"/>
      <c r="Q103" s="934"/>
      <c r="R103" s="934"/>
      <c r="S103" s="934"/>
      <c r="T103" s="934"/>
    </row>
    <row r="104" spans="1:20" ht="10.5">
      <c r="A104" s="935" t="s">
        <v>1034</v>
      </c>
      <c r="B104" s="934"/>
      <c r="C104" s="934"/>
      <c r="D104" s="934"/>
      <c r="E104" s="934"/>
      <c r="F104" s="934"/>
      <c r="G104" s="934"/>
      <c r="H104" s="934"/>
      <c r="I104" s="934"/>
      <c r="J104" s="934"/>
      <c r="K104" s="934"/>
      <c r="L104" s="934"/>
      <c r="M104" s="934"/>
      <c r="N104" s="934"/>
      <c r="O104" s="934"/>
      <c r="P104" s="934"/>
      <c r="Q104" s="934"/>
      <c r="R104" s="934"/>
      <c r="S104" s="934"/>
      <c r="T104" s="934"/>
    </row>
    <row r="105" spans="1:20" ht="10.5">
      <c r="A105" s="1356" t="s">
        <v>1035</v>
      </c>
      <c r="B105" s="1356"/>
      <c r="C105" s="1356"/>
      <c r="D105" s="1356"/>
      <c r="E105" s="1356"/>
      <c r="F105" s="1356"/>
      <c r="G105" s="1356"/>
      <c r="H105" s="1356"/>
      <c r="I105" s="1356"/>
      <c r="J105" s="1356"/>
      <c r="K105" s="1356"/>
      <c r="L105" s="1356"/>
      <c r="M105" s="1356"/>
      <c r="N105" s="1356"/>
      <c r="O105" s="1356"/>
      <c r="P105" s="1356"/>
      <c r="Q105" s="1356"/>
      <c r="R105" s="1356"/>
      <c r="S105" s="1356"/>
      <c r="T105" s="1356"/>
    </row>
    <row r="106" spans="1:20" ht="10.5">
      <c r="A106" s="935" t="s">
        <v>763</v>
      </c>
      <c r="B106" s="935"/>
      <c r="C106" s="935"/>
      <c r="D106" s="935"/>
      <c r="E106" s="935"/>
      <c r="F106" s="935"/>
      <c r="G106" s="935"/>
      <c r="H106" s="935"/>
      <c r="I106" s="935"/>
      <c r="J106" s="935"/>
      <c r="K106" s="935"/>
      <c r="L106" s="935"/>
      <c r="M106" s="935"/>
      <c r="N106" s="935"/>
      <c r="O106" s="935"/>
      <c r="P106" s="935"/>
      <c r="Q106" s="935"/>
      <c r="R106" s="935"/>
      <c r="S106" s="935"/>
      <c r="T106" s="935"/>
    </row>
    <row r="107" spans="1:20" s="1004" customFormat="1" ht="10.5">
      <c r="A107" s="1475" t="s">
        <v>1197</v>
      </c>
      <c r="B107" s="1475"/>
      <c r="C107" s="1475"/>
      <c r="D107" s="1475"/>
      <c r="E107" s="1475"/>
      <c r="F107" s="1475"/>
      <c r="G107" s="1475"/>
      <c r="H107" s="1475"/>
      <c r="I107" s="1475"/>
      <c r="J107" s="1475"/>
      <c r="K107" s="1475"/>
      <c r="L107" s="1475"/>
      <c r="M107" s="1475"/>
      <c r="N107" s="1475"/>
      <c r="O107" s="1475"/>
      <c r="P107" s="1475"/>
      <c r="Q107" s="1475"/>
      <c r="R107" s="1475"/>
      <c r="S107" s="1475"/>
      <c r="T107" s="1475"/>
    </row>
    <row r="108" spans="1:20" s="1004" customFormat="1" ht="10.5">
      <c r="A108" s="1003" t="s">
        <v>1196</v>
      </c>
      <c r="B108" s="1003"/>
      <c r="C108" s="1003"/>
      <c r="D108" s="1003"/>
      <c r="E108" s="1003"/>
      <c r="F108" s="1003"/>
      <c r="G108" s="1003"/>
      <c r="H108" s="1003"/>
      <c r="I108" s="1003"/>
      <c r="J108" s="1003"/>
      <c r="K108" s="1003"/>
      <c r="L108" s="1003"/>
      <c r="M108" s="1003"/>
      <c r="N108" s="1003"/>
      <c r="O108" s="1003"/>
      <c r="P108" s="1003"/>
      <c r="Q108" s="1003"/>
      <c r="R108" s="1003"/>
      <c r="S108" s="1003"/>
      <c r="T108" s="1003"/>
    </row>
    <row r="109" spans="1:20" ht="10.5">
      <c r="A109" s="935" t="s">
        <v>1203</v>
      </c>
      <c r="B109" s="935"/>
      <c r="C109" s="935"/>
      <c r="D109" s="935"/>
      <c r="E109" s="935"/>
      <c r="F109" s="935"/>
      <c r="G109" s="935"/>
      <c r="H109" s="935"/>
      <c r="I109" s="935"/>
      <c r="J109" s="935"/>
      <c r="K109" s="935"/>
      <c r="L109" s="935"/>
      <c r="M109" s="935"/>
      <c r="N109" s="935"/>
      <c r="O109" s="935"/>
      <c r="P109" s="935"/>
      <c r="Q109" s="935"/>
      <c r="R109" s="935"/>
      <c r="S109" s="935"/>
      <c r="T109" s="935"/>
    </row>
    <row r="110" spans="1:20" ht="10.5">
      <c r="A110" s="935" t="s">
        <v>1198</v>
      </c>
      <c r="B110" s="935"/>
      <c r="C110" s="935"/>
      <c r="D110" s="935"/>
      <c r="E110" s="935"/>
      <c r="F110" s="935"/>
      <c r="G110" s="935"/>
      <c r="H110" s="935"/>
      <c r="I110" s="935"/>
      <c r="J110" s="935"/>
      <c r="K110" s="935"/>
      <c r="L110" s="935"/>
      <c r="M110" s="935"/>
      <c r="N110" s="935"/>
      <c r="O110" s="935"/>
      <c r="P110" s="935"/>
      <c r="Q110" s="935"/>
      <c r="R110" s="935"/>
      <c r="S110" s="935"/>
      <c r="T110" s="935"/>
    </row>
    <row r="111" spans="1:20" ht="10.5">
      <c r="A111" s="1357" t="s">
        <v>1039</v>
      </c>
      <c r="B111" s="1358"/>
      <c r="C111" s="1358"/>
      <c r="D111" s="1358"/>
      <c r="E111" s="1358"/>
      <c r="F111" s="1358"/>
      <c r="G111" s="1358"/>
      <c r="H111" s="1358"/>
      <c r="I111" s="1358"/>
      <c r="J111" s="1358"/>
      <c r="K111" s="1358"/>
      <c r="L111" s="1358"/>
      <c r="M111" s="1358"/>
      <c r="N111" s="1358"/>
      <c r="O111" s="1358"/>
      <c r="P111" s="1358"/>
      <c r="Q111" s="1358"/>
      <c r="R111" s="1358"/>
      <c r="S111" s="1358"/>
      <c r="T111" s="1358"/>
    </row>
    <row r="112" spans="1:20" ht="12" customHeight="1">
      <c r="A112" s="936" t="s">
        <v>764</v>
      </c>
      <c r="B112" s="937"/>
      <c r="C112" s="937"/>
      <c r="D112" s="937"/>
      <c r="E112" s="937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</row>
    <row r="113" spans="1:20" ht="10.5">
      <c r="A113" s="936" t="s">
        <v>765</v>
      </c>
      <c r="B113" s="937"/>
      <c r="C113" s="937"/>
      <c r="D113" s="937"/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</row>
    <row r="114" spans="1:20" ht="12" customHeight="1">
      <c r="A114" s="936" t="s">
        <v>766</v>
      </c>
      <c r="B114" s="937"/>
      <c r="C114" s="937"/>
      <c r="D114" s="937"/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</row>
    <row r="115" spans="1:20" ht="16.5">
      <c r="A115" s="938"/>
      <c r="B115" s="938"/>
      <c r="C115" s="938"/>
      <c r="D115" s="938"/>
      <c r="E115" s="938"/>
      <c r="F115" s="938"/>
      <c r="G115" s="938"/>
      <c r="H115" s="938"/>
      <c r="I115" s="938"/>
      <c r="J115" s="938"/>
      <c r="K115" s="938"/>
      <c r="L115" s="938"/>
      <c r="M115" s="938"/>
      <c r="N115" s="938"/>
      <c r="O115" s="938"/>
      <c r="P115" s="938"/>
      <c r="Q115" s="938"/>
      <c r="R115" s="938"/>
      <c r="S115" s="938"/>
      <c r="T115" s="938"/>
    </row>
  </sheetData>
  <sheetProtection/>
  <mergeCells count="73">
    <mergeCell ref="L53:L54"/>
    <mergeCell ref="A105:T105"/>
    <mergeCell ref="A107:T107"/>
    <mergeCell ref="A111:T111"/>
    <mergeCell ref="T53:T54"/>
    <mergeCell ref="B56:T56"/>
    <mergeCell ref="B64:T64"/>
    <mergeCell ref="B72:T72"/>
    <mergeCell ref="A98:T98"/>
    <mergeCell ref="N53:N54"/>
    <mergeCell ref="T51:T52"/>
    <mergeCell ref="B53:B54"/>
    <mergeCell ref="C53:C54"/>
    <mergeCell ref="D53:D54"/>
    <mergeCell ref="E53:E54"/>
    <mergeCell ref="F53:F54"/>
    <mergeCell ref="O53:O54"/>
    <mergeCell ref="P53:P54"/>
    <mergeCell ref="Q53:Q54"/>
    <mergeCell ref="R53:R54"/>
    <mergeCell ref="N51:N52"/>
    <mergeCell ref="O51:O52"/>
    <mergeCell ref="M53:M54"/>
    <mergeCell ref="Q51:Q52"/>
    <mergeCell ref="R51:R52"/>
    <mergeCell ref="S51:S52"/>
    <mergeCell ref="S53:S54"/>
    <mergeCell ref="I51:I52"/>
    <mergeCell ref="J51:J52"/>
    <mergeCell ref="G53:G54"/>
    <mergeCell ref="K51:K52"/>
    <mergeCell ref="L51:L52"/>
    <mergeCell ref="M51:M52"/>
    <mergeCell ref="H53:H54"/>
    <mergeCell ref="I53:I54"/>
    <mergeCell ref="J53:J54"/>
    <mergeCell ref="K53:K54"/>
    <mergeCell ref="A50:A55"/>
    <mergeCell ref="B50:T50"/>
    <mergeCell ref="B51:B52"/>
    <mergeCell ref="C51:C52"/>
    <mergeCell ref="D51:D52"/>
    <mergeCell ref="P51:P52"/>
    <mergeCell ref="E51:E52"/>
    <mergeCell ref="F51:F52"/>
    <mergeCell ref="G51:G52"/>
    <mergeCell ref="H51:H52"/>
    <mergeCell ref="Q14:R14"/>
    <mergeCell ref="S14:T14"/>
    <mergeCell ref="A16:A22"/>
    <mergeCell ref="A23:A29"/>
    <mergeCell ref="A30:A33"/>
    <mergeCell ref="A34:A49"/>
    <mergeCell ref="E13:H13"/>
    <mergeCell ref="I13:L13"/>
    <mergeCell ref="M13:P13"/>
    <mergeCell ref="Q13:T13"/>
    <mergeCell ref="E14:F14"/>
    <mergeCell ref="G14:H14"/>
    <mergeCell ref="I14:J14"/>
    <mergeCell ref="K14:L14"/>
    <mergeCell ref="M14:N14"/>
    <mergeCell ref="O14:P14"/>
    <mergeCell ref="A56:A97"/>
    <mergeCell ref="A10:L11"/>
    <mergeCell ref="M8:T8"/>
    <mergeCell ref="M9:T9"/>
    <mergeCell ref="M11:T11"/>
    <mergeCell ref="M12:T12"/>
    <mergeCell ref="A13:A15"/>
    <mergeCell ref="B13:B15"/>
    <mergeCell ref="C13:C15"/>
    <mergeCell ref="D13:D15"/>
  </mergeCells>
  <printOptions horizontalCentered="1"/>
  <pageMargins left="0.5511811023622047" right="0.5511811023622047" top="0.1968503937007874" bottom="0.2362204724409449" header="0.275590551181102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123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spans="1:20" ht="9.75" customHeight="1">
      <c r="A1"/>
      <c r="B1"/>
      <c r="C1"/>
      <c r="D1"/>
      <c r="E1"/>
      <c r="F1"/>
      <c r="G1"/>
      <c r="H1"/>
      <c r="I1"/>
      <c r="J1"/>
      <c r="K1"/>
      <c r="L1"/>
      <c r="M1" s="1056" t="s">
        <v>1252</v>
      </c>
      <c r="N1"/>
      <c r="O1"/>
      <c r="P1"/>
      <c r="Q1"/>
      <c r="R1"/>
      <c r="S1"/>
      <c r="T1"/>
    </row>
    <row r="2" spans="1:20" ht="9.75" customHeight="1">
      <c r="A2"/>
      <c r="B2"/>
      <c r="C2"/>
      <c r="D2"/>
      <c r="E2"/>
      <c r="F2"/>
      <c r="G2"/>
      <c r="H2"/>
      <c r="I2"/>
      <c r="J2"/>
      <c r="K2"/>
      <c r="L2"/>
      <c r="M2" s="1056" t="s">
        <v>1243</v>
      </c>
      <c r="N2" s="1056"/>
      <c r="O2" s="1056"/>
      <c r="P2" s="1056"/>
      <c r="Q2" s="1056"/>
      <c r="R2" s="1056"/>
      <c r="S2" s="1056"/>
      <c r="T2" s="1057"/>
    </row>
    <row r="3" spans="1:20" ht="9.7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056" t="s">
        <v>1244</v>
      </c>
      <c r="N3" s="1056"/>
      <c r="O3" s="1056"/>
      <c r="P3" s="1056"/>
      <c r="Q3" s="1056"/>
      <c r="R3" s="1056"/>
      <c r="S3" s="1056"/>
      <c r="T3" s="1056"/>
    </row>
    <row r="4" spans="1:20" ht="9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1056" t="s">
        <v>1245</v>
      </c>
      <c r="N4" s="1056"/>
      <c r="O4" s="1056"/>
      <c r="P4" s="1056"/>
      <c r="Q4" s="1056"/>
      <c r="R4" s="1056"/>
      <c r="S4" s="1056"/>
      <c r="T4" s="1056"/>
    </row>
    <row r="5" spans="1:20" ht="9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1056" t="s">
        <v>1246</v>
      </c>
      <c r="N5" s="1056"/>
      <c r="O5" s="1056"/>
      <c r="P5" s="1056"/>
      <c r="Q5" s="1056"/>
      <c r="R5" s="1056"/>
      <c r="S5" s="1056"/>
      <c r="T5" s="1056"/>
    </row>
    <row r="6" spans="1:20" ht="9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1056" t="s">
        <v>1247</v>
      </c>
      <c r="N6" s="1056"/>
      <c r="O6" s="1056"/>
      <c r="P6" s="1056"/>
      <c r="Q6" s="1056"/>
      <c r="R6" s="1056"/>
      <c r="S6" s="1056"/>
      <c r="T6" s="1056"/>
    </row>
    <row r="7" spans="1:20" ht="9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1056" t="s">
        <v>1248</v>
      </c>
      <c r="N7" s="1056"/>
      <c r="O7" s="1056"/>
      <c r="P7" s="1056"/>
      <c r="Q7" s="1056"/>
      <c r="R7" s="1056"/>
      <c r="S7" s="1056"/>
      <c r="T7" s="1056"/>
    </row>
    <row r="8" spans="1:20" ht="9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1056" t="s">
        <v>1249</v>
      </c>
      <c r="N8" s="1056"/>
      <c r="O8" s="1056"/>
      <c r="P8" s="1056"/>
      <c r="Q8" s="1056"/>
      <c r="R8" s="1056"/>
      <c r="S8" s="1056"/>
      <c r="T8" s="1056"/>
    </row>
    <row r="9" spans="1:20" ht="9.7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1056" t="s">
        <v>1200</v>
      </c>
      <c r="N9" s="1056"/>
      <c r="O9" s="1056"/>
      <c r="P9" s="1056"/>
      <c r="Q9" s="1056"/>
      <c r="R9" s="1056"/>
      <c r="S9" s="1056"/>
      <c r="T9" s="1056"/>
    </row>
    <row r="10" spans="1:20" ht="9.7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1056" t="s">
        <v>1201</v>
      </c>
      <c r="N10" s="1056"/>
      <c r="O10" s="1056"/>
      <c r="P10" s="1056"/>
      <c r="Q10" s="1056"/>
      <c r="R10" s="1056"/>
      <c r="S10" s="1056"/>
      <c r="T10" s="1056"/>
    </row>
    <row r="11" spans="1:20" ht="9.75" customHeight="1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1056" t="s">
        <v>1202</v>
      </c>
      <c r="N11" s="1056"/>
      <c r="O11" s="1056"/>
      <c r="P11" s="1056"/>
      <c r="Q11" s="1056"/>
      <c r="R11" s="1056"/>
      <c r="S11" s="1056"/>
      <c r="T11" s="1056"/>
    </row>
    <row r="12" spans="1:20" ht="9.75" customHeight="1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1477" t="s">
        <v>1199</v>
      </c>
      <c r="N12" s="1477"/>
      <c r="O12" s="1477"/>
      <c r="P12" s="1477"/>
      <c r="Q12" s="1477"/>
      <c r="R12" s="1477"/>
      <c r="S12" s="1477"/>
      <c r="T12" s="1477"/>
    </row>
    <row r="13" spans="1:20" ht="9.75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1477" t="s">
        <v>1115</v>
      </c>
      <c r="N13" s="1477"/>
      <c r="O13" s="1477"/>
      <c r="P13" s="1477"/>
      <c r="Q13" s="1477"/>
      <c r="R13" s="1477"/>
      <c r="S13" s="1477"/>
      <c r="T13" s="1477"/>
    </row>
    <row r="14" spans="1:20" ht="9.75" customHeight="1">
      <c r="A14" s="1259" t="s">
        <v>1025</v>
      </c>
      <c r="B14" s="1259"/>
      <c r="C14" s="1259"/>
      <c r="D14" s="1259"/>
      <c r="E14" s="1259"/>
      <c r="F14" s="1259"/>
      <c r="G14" s="1259"/>
      <c r="H14" s="1259"/>
      <c r="I14" s="1259"/>
      <c r="J14" s="1259"/>
      <c r="K14" s="1259"/>
      <c r="L14" s="1259"/>
      <c r="M14" s="1058" t="s">
        <v>1043</v>
      </c>
      <c r="N14" s="1058"/>
      <c r="O14" s="1058"/>
      <c r="P14" s="1058"/>
      <c r="Q14" s="1058"/>
      <c r="R14" s="1058"/>
      <c r="S14" s="1058"/>
      <c r="T14" s="1058"/>
    </row>
    <row r="15" spans="1:20" ht="9.75" customHeight="1">
      <c r="A15" s="1259"/>
      <c r="B15" s="1259"/>
      <c r="C15" s="1259"/>
      <c r="D15" s="1259"/>
      <c r="E15" s="1259"/>
      <c r="F15" s="1259"/>
      <c r="G15" s="1259"/>
      <c r="H15" s="1259"/>
      <c r="I15" s="1259"/>
      <c r="J15" s="1259"/>
      <c r="K15" s="1259"/>
      <c r="L15" s="1259"/>
      <c r="M15" s="1478" t="s">
        <v>1042</v>
      </c>
      <c r="N15" s="1478"/>
      <c r="O15" s="1478"/>
      <c r="P15" s="1478"/>
      <c r="Q15" s="1478"/>
      <c r="R15" s="1478"/>
      <c r="S15" s="1478"/>
      <c r="T15" s="1478"/>
    </row>
    <row r="16" spans="1:20" ht="9.75" customHeight="1" thickBot="1">
      <c r="A16" s="1479"/>
      <c r="B16" s="1480"/>
      <c r="C16" s="1480"/>
      <c r="D16" s="1480"/>
      <c r="E16" s="1480"/>
      <c r="F16" s="1480"/>
      <c r="G16" s="1480"/>
      <c r="H16" s="1480"/>
      <c r="I16" s="1480"/>
      <c r="J16" s="1480"/>
      <c r="K16" s="1480"/>
      <c r="L16" s="1480"/>
      <c r="M16" s="1478" t="s">
        <v>1041</v>
      </c>
      <c r="N16" s="1478"/>
      <c r="O16" s="1478"/>
      <c r="P16" s="1478"/>
      <c r="Q16" s="1478"/>
      <c r="R16" s="1478"/>
      <c r="S16" s="1478"/>
      <c r="T16" s="1478"/>
    </row>
    <row r="17" spans="1:20" ht="15" customHeight="1">
      <c r="A17" s="1481" t="s">
        <v>54</v>
      </c>
      <c r="B17" s="1484" t="s">
        <v>55</v>
      </c>
      <c r="C17" s="1309" t="s">
        <v>454</v>
      </c>
      <c r="D17" s="1438" t="s">
        <v>56</v>
      </c>
      <c r="E17" s="1420" t="s">
        <v>57</v>
      </c>
      <c r="F17" s="1421"/>
      <c r="G17" s="1421"/>
      <c r="H17" s="1422"/>
      <c r="I17" s="1420" t="s">
        <v>58</v>
      </c>
      <c r="J17" s="1421"/>
      <c r="K17" s="1421"/>
      <c r="L17" s="1422"/>
      <c r="M17" s="1420" t="s">
        <v>227</v>
      </c>
      <c r="N17" s="1421"/>
      <c r="O17" s="1421"/>
      <c r="P17" s="1422"/>
      <c r="Q17" s="1420" t="s">
        <v>228</v>
      </c>
      <c r="R17" s="1421"/>
      <c r="S17" s="1421"/>
      <c r="T17" s="1422"/>
    </row>
    <row r="18" spans="1:20" ht="18" customHeight="1">
      <c r="A18" s="1482"/>
      <c r="B18" s="1485"/>
      <c r="C18" s="1436"/>
      <c r="D18" s="1439"/>
      <c r="E18" s="1410" t="s">
        <v>59</v>
      </c>
      <c r="F18" s="1411"/>
      <c r="G18" s="1431" t="s">
        <v>60</v>
      </c>
      <c r="H18" s="1432"/>
      <c r="I18" s="1410" t="s">
        <v>59</v>
      </c>
      <c r="J18" s="1411"/>
      <c r="K18" s="1431" t="s">
        <v>60</v>
      </c>
      <c r="L18" s="1432"/>
      <c r="M18" s="1410" t="s">
        <v>59</v>
      </c>
      <c r="N18" s="1411"/>
      <c r="O18" s="1431" t="s">
        <v>60</v>
      </c>
      <c r="P18" s="1432"/>
      <c r="Q18" s="1410" t="s">
        <v>59</v>
      </c>
      <c r="R18" s="1411"/>
      <c r="S18" s="1431" t="s">
        <v>60</v>
      </c>
      <c r="T18" s="1432"/>
    </row>
    <row r="19" spans="1:20" ht="14.25" customHeight="1">
      <c r="A19" s="1483"/>
      <c r="B19" s="1486"/>
      <c r="C19" s="1437"/>
      <c r="D19" s="1440"/>
      <c r="E19" s="733" t="s">
        <v>61</v>
      </c>
      <c r="F19" s="734" t="s">
        <v>62</v>
      </c>
      <c r="G19" s="735" t="s">
        <v>61</v>
      </c>
      <c r="H19" s="736" t="s">
        <v>62</v>
      </c>
      <c r="I19" s="733" t="s">
        <v>61</v>
      </c>
      <c r="J19" s="734" t="s">
        <v>62</v>
      </c>
      <c r="K19" s="735" t="s">
        <v>61</v>
      </c>
      <c r="L19" s="736" t="s">
        <v>62</v>
      </c>
      <c r="M19" s="733" t="s">
        <v>61</v>
      </c>
      <c r="N19" s="734" t="s">
        <v>62</v>
      </c>
      <c r="O19" s="737" t="s">
        <v>61</v>
      </c>
      <c r="P19" s="738" t="s">
        <v>62</v>
      </c>
      <c r="Q19" s="733" t="s">
        <v>61</v>
      </c>
      <c r="R19" s="734" t="s">
        <v>62</v>
      </c>
      <c r="S19" s="735" t="s">
        <v>61</v>
      </c>
      <c r="T19" s="736" t="s">
        <v>62</v>
      </c>
    </row>
    <row r="20" spans="1:20" ht="14.25" customHeight="1">
      <c r="A20" s="1461" t="s">
        <v>35</v>
      </c>
      <c r="B20" s="990" t="s">
        <v>169</v>
      </c>
      <c r="C20" s="740"/>
      <c r="D20" s="741">
        <v>6</v>
      </c>
      <c r="E20" s="742">
        <v>3</v>
      </c>
      <c r="F20" s="743">
        <v>3</v>
      </c>
      <c r="G20" s="744">
        <v>3</v>
      </c>
      <c r="H20" s="745">
        <v>3</v>
      </c>
      <c r="I20" s="742"/>
      <c r="J20" s="743"/>
      <c r="K20" s="744"/>
      <c r="L20" s="745"/>
      <c r="M20" s="746"/>
      <c r="N20" s="747"/>
      <c r="O20" s="748"/>
      <c r="P20" s="749"/>
      <c r="Q20" s="746"/>
      <c r="R20" s="747"/>
      <c r="S20" s="748"/>
      <c r="T20" s="749"/>
    </row>
    <row r="21" spans="1:20" ht="14.25" customHeight="1">
      <c r="A21" s="1462"/>
      <c r="B21" s="991" t="s">
        <v>1024</v>
      </c>
      <c r="C21" s="751"/>
      <c r="D21" s="752">
        <v>3</v>
      </c>
      <c r="E21" s="753">
        <v>3</v>
      </c>
      <c r="F21" s="754">
        <v>3</v>
      </c>
      <c r="G21" s="755"/>
      <c r="H21" s="756"/>
      <c r="I21" s="753"/>
      <c r="J21" s="754"/>
      <c r="K21" s="755"/>
      <c r="L21" s="756"/>
      <c r="M21" s="757"/>
      <c r="N21" s="758"/>
      <c r="O21" s="759"/>
      <c r="P21" s="760"/>
      <c r="Q21" s="757"/>
      <c r="R21" s="758"/>
      <c r="S21" s="759"/>
      <c r="T21" s="760"/>
    </row>
    <row r="22" spans="1:20" ht="14.25" customHeight="1">
      <c r="A22" s="1462"/>
      <c r="B22" s="991" t="s">
        <v>0</v>
      </c>
      <c r="C22" s="751"/>
      <c r="D22" s="752">
        <v>3</v>
      </c>
      <c r="E22" s="753"/>
      <c r="F22" s="754"/>
      <c r="G22" s="755">
        <v>3</v>
      </c>
      <c r="H22" s="756">
        <v>3</v>
      </c>
      <c r="I22" s="753"/>
      <c r="J22" s="754"/>
      <c r="K22" s="755"/>
      <c r="L22" s="756"/>
      <c r="M22" s="757"/>
      <c r="N22" s="758"/>
      <c r="O22" s="759"/>
      <c r="P22" s="760"/>
      <c r="Q22" s="757"/>
      <c r="R22" s="758"/>
      <c r="S22" s="759"/>
      <c r="T22" s="760"/>
    </row>
    <row r="23" spans="1:20" ht="14.25" customHeight="1">
      <c r="A23" s="1462"/>
      <c r="B23" s="991" t="s">
        <v>1</v>
      </c>
      <c r="C23" s="751"/>
      <c r="D23" s="752" t="s">
        <v>75</v>
      </c>
      <c r="E23" s="753">
        <v>1</v>
      </c>
      <c r="F23" s="754">
        <v>2</v>
      </c>
      <c r="G23" s="755">
        <v>1</v>
      </c>
      <c r="H23" s="756">
        <v>2</v>
      </c>
      <c r="I23" s="761" t="s">
        <v>475</v>
      </c>
      <c r="J23" s="754">
        <v>2</v>
      </c>
      <c r="K23" s="762" t="s">
        <v>475</v>
      </c>
      <c r="L23" s="756">
        <v>2</v>
      </c>
      <c r="M23" s="761" t="s">
        <v>475</v>
      </c>
      <c r="N23" s="763">
        <v>2</v>
      </c>
      <c r="O23" s="764" t="s">
        <v>475</v>
      </c>
      <c r="P23" s="765">
        <v>2</v>
      </c>
      <c r="Q23" s="761" t="s">
        <v>475</v>
      </c>
      <c r="R23" s="766">
        <v>2</v>
      </c>
      <c r="S23" s="762" t="s">
        <v>475</v>
      </c>
      <c r="T23" s="765">
        <v>2</v>
      </c>
    </row>
    <row r="24" spans="1:20" ht="18" customHeight="1">
      <c r="A24" s="1462"/>
      <c r="B24" s="991" t="s">
        <v>2</v>
      </c>
      <c r="C24" s="751"/>
      <c r="D24" s="752">
        <v>0</v>
      </c>
      <c r="E24" s="761" t="s">
        <v>472</v>
      </c>
      <c r="F24" s="754">
        <v>2</v>
      </c>
      <c r="G24" s="762" t="s">
        <v>472</v>
      </c>
      <c r="H24" s="756">
        <v>2</v>
      </c>
      <c r="I24" s="761" t="s">
        <v>472</v>
      </c>
      <c r="J24" s="754">
        <v>2</v>
      </c>
      <c r="K24" s="762" t="s">
        <v>472</v>
      </c>
      <c r="L24" s="756">
        <v>2</v>
      </c>
      <c r="M24" s="757"/>
      <c r="N24" s="758"/>
      <c r="O24" s="759"/>
      <c r="P24" s="760"/>
      <c r="Q24" s="757"/>
      <c r="R24" s="758"/>
      <c r="S24" s="759"/>
      <c r="T24" s="760"/>
    </row>
    <row r="25" spans="1:20" ht="17.25" customHeight="1" thickBot="1">
      <c r="A25" s="1462"/>
      <c r="B25" s="992" t="s">
        <v>986</v>
      </c>
      <c r="C25" s="768"/>
      <c r="D25" s="769">
        <v>0</v>
      </c>
      <c r="E25" s="770"/>
      <c r="F25" s="771"/>
      <c r="G25" s="772">
        <v>0</v>
      </c>
      <c r="H25" s="773">
        <v>1</v>
      </c>
      <c r="I25" s="772">
        <v>0</v>
      </c>
      <c r="J25" s="771">
        <v>1</v>
      </c>
      <c r="K25" s="774">
        <v>0</v>
      </c>
      <c r="L25" s="773">
        <v>1</v>
      </c>
      <c r="M25" s="1055">
        <v>0</v>
      </c>
      <c r="N25" s="1001">
        <v>1</v>
      </c>
      <c r="O25" s="1054">
        <v>0</v>
      </c>
      <c r="P25" s="998">
        <v>1</v>
      </c>
      <c r="Q25" s="1055">
        <v>0</v>
      </c>
      <c r="R25" s="1001">
        <v>1</v>
      </c>
      <c r="S25" s="777"/>
      <c r="T25" s="778"/>
    </row>
    <row r="26" spans="1:20" ht="15" customHeight="1" thickBot="1">
      <c r="A26" s="1463"/>
      <c r="B26" s="979" t="s">
        <v>3</v>
      </c>
      <c r="C26" s="780"/>
      <c r="D26" s="781" t="s">
        <v>79</v>
      </c>
      <c r="E26" s="782">
        <v>7</v>
      </c>
      <c r="F26" s="783">
        <v>10</v>
      </c>
      <c r="G26" s="784">
        <v>7</v>
      </c>
      <c r="H26" s="785">
        <v>11</v>
      </c>
      <c r="I26" s="952" t="s">
        <v>475</v>
      </c>
      <c r="J26" s="783">
        <f>SUM(J20:J25)</f>
        <v>5</v>
      </c>
      <c r="K26" s="952" t="s">
        <v>475</v>
      </c>
      <c r="L26" s="785">
        <v>5</v>
      </c>
      <c r="M26" s="952" t="s">
        <v>475</v>
      </c>
      <c r="N26" s="783">
        <v>3</v>
      </c>
      <c r="O26" s="952" t="s">
        <v>475</v>
      </c>
      <c r="P26" s="785">
        <v>3</v>
      </c>
      <c r="Q26" s="952" t="s">
        <v>475</v>
      </c>
      <c r="R26" s="783">
        <v>3</v>
      </c>
      <c r="S26" s="952" t="s">
        <v>475</v>
      </c>
      <c r="T26" s="785">
        <v>2</v>
      </c>
    </row>
    <row r="27" spans="1:20" ht="15" customHeight="1">
      <c r="A27" s="1472" t="s">
        <v>1029</v>
      </c>
      <c r="B27" s="991" t="s">
        <v>1027</v>
      </c>
      <c r="C27" s="751"/>
      <c r="D27" s="752">
        <v>2</v>
      </c>
      <c r="E27" s="790"/>
      <c r="F27" s="791"/>
      <c r="G27" s="792"/>
      <c r="H27" s="793"/>
      <c r="I27" s="790"/>
      <c r="J27" s="791"/>
      <c r="K27" s="792"/>
      <c r="L27" s="793"/>
      <c r="M27" s="790"/>
      <c r="N27" s="791"/>
      <c r="O27" s="792"/>
      <c r="P27" s="793"/>
      <c r="Q27" s="790"/>
      <c r="R27" s="791"/>
      <c r="S27" s="792"/>
      <c r="T27" s="793"/>
    </row>
    <row r="28" spans="1:20" ht="15" customHeight="1">
      <c r="A28" s="1464"/>
      <c r="B28" s="991" t="s">
        <v>81</v>
      </c>
      <c r="C28" s="751"/>
      <c r="D28" s="752">
        <v>2</v>
      </c>
      <c r="E28" s="790"/>
      <c r="F28" s="791"/>
      <c r="G28" s="792"/>
      <c r="H28" s="793"/>
      <c r="I28" s="790"/>
      <c r="J28" s="791"/>
      <c r="K28" s="792"/>
      <c r="L28" s="793"/>
      <c r="M28" s="790"/>
      <c r="N28" s="791"/>
      <c r="O28" s="792"/>
      <c r="P28" s="793"/>
      <c r="Q28" s="790"/>
      <c r="R28" s="791"/>
      <c r="S28" s="792"/>
      <c r="T28" s="793"/>
    </row>
    <row r="29" spans="1:20" ht="15" customHeight="1">
      <c r="A29" s="1464"/>
      <c r="B29" s="991" t="s">
        <v>5</v>
      </c>
      <c r="C29" s="751"/>
      <c r="D29" s="752">
        <v>2</v>
      </c>
      <c r="E29" s="753"/>
      <c r="F29" s="754"/>
      <c r="G29" s="755"/>
      <c r="H29" s="756"/>
      <c r="I29" s="753"/>
      <c r="J29" s="754"/>
      <c r="K29" s="755"/>
      <c r="L29" s="756"/>
      <c r="M29" s="753"/>
      <c r="N29" s="754"/>
      <c r="O29" s="755"/>
      <c r="P29" s="756"/>
      <c r="Q29" s="753"/>
      <c r="R29" s="754"/>
      <c r="S29" s="755"/>
      <c r="T29" s="756"/>
    </row>
    <row r="30" spans="1:20" ht="15" customHeight="1">
      <c r="A30" s="1464"/>
      <c r="B30" s="991" t="s">
        <v>6</v>
      </c>
      <c r="C30" s="751"/>
      <c r="D30" s="752">
        <v>2</v>
      </c>
      <c r="E30" s="753"/>
      <c r="F30" s="754"/>
      <c r="G30" s="755"/>
      <c r="H30" s="756"/>
      <c r="I30" s="753"/>
      <c r="J30" s="754"/>
      <c r="K30" s="755"/>
      <c r="L30" s="756"/>
      <c r="M30" s="753"/>
      <c r="N30" s="754"/>
      <c r="O30" s="755"/>
      <c r="P30" s="756"/>
      <c r="Q30" s="753"/>
      <c r="R30" s="754"/>
      <c r="S30" s="755"/>
      <c r="T30" s="756"/>
    </row>
    <row r="31" spans="1:20" ht="15" customHeight="1">
      <c r="A31" s="1464"/>
      <c r="B31" s="991" t="s">
        <v>7</v>
      </c>
      <c r="C31" s="794"/>
      <c r="D31" s="795">
        <v>2</v>
      </c>
      <c r="E31" s="753"/>
      <c r="F31" s="754"/>
      <c r="G31" s="755"/>
      <c r="H31" s="756"/>
      <c r="I31" s="753"/>
      <c r="J31" s="754"/>
      <c r="K31" s="755"/>
      <c r="L31" s="756"/>
      <c r="M31" s="753"/>
      <c r="N31" s="754"/>
      <c r="O31" s="755"/>
      <c r="P31" s="756"/>
      <c r="Q31" s="753"/>
      <c r="R31" s="754"/>
      <c r="S31" s="755"/>
      <c r="T31" s="756"/>
    </row>
    <row r="32" spans="1:20" ht="15" customHeight="1" thickBot="1">
      <c r="A32" s="1464"/>
      <c r="B32" s="993" t="s">
        <v>8</v>
      </c>
      <c r="C32" s="797"/>
      <c r="D32" s="798">
        <v>2</v>
      </c>
      <c r="E32" s="799"/>
      <c r="F32" s="800"/>
      <c r="G32" s="801"/>
      <c r="H32" s="802"/>
      <c r="I32" s="799"/>
      <c r="J32" s="800"/>
      <c r="K32" s="801"/>
      <c r="L32" s="802"/>
      <c r="M32" s="799"/>
      <c r="N32" s="800"/>
      <c r="O32" s="801"/>
      <c r="P32" s="802"/>
      <c r="Q32" s="799"/>
      <c r="R32" s="800"/>
      <c r="S32" s="801"/>
      <c r="T32" s="802"/>
    </row>
    <row r="33" spans="1:20" ht="15" customHeight="1" thickBot="1">
      <c r="A33" s="1465"/>
      <c r="B33" s="979" t="s">
        <v>3</v>
      </c>
      <c r="C33" s="780"/>
      <c r="D33" s="803">
        <f>SUM(D27:D32)</f>
        <v>12</v>
      </c>
      <c r="E33" s="782"/>
      <c r="F33" s="783"/>
      <c r="G33" s="784"/>
      <c r="H33" s="785"/>
      <c r="I33" s="782"/>
      <c r="J33" s="783"/>
      <c r="K33" s="784"/>
      <c r="L33" s="785"/>
      <c r="M33" s="782"/>
      <c r="N33" s="783"/>
      <c r="O33" s="784"/>
      <c r="P33" s="785"/>
      <c r="Q33" s="782"/>
      <c r="R33" s="783"/>
      <c r="S33" s="784"/>
      <c r="T33" s="785"/>
    </row>
    <row r="34" spans="1:20" ht="14.25" customHeight="1">
      <c r="A34" s="1487" t="s">
        <v>1030</v>
      </c>
      <c r="B34" s="994" t="s">
        <v>9</v>
      </c>
      <c r="C34" s="805"/>
      <c r="D34" s="806">
        <v>3</v>
      </c>
      <c r="E34" s="807">
        <v>3</v>
      </c>
      <c r="F34" s="808">
        <v>3</v>
      </c>
      <c r="G34" s="809"/>
      <c r="H34" s="810"/>
      <c r="I34" s="811"/>
      <c r="J34" s="812"/>
      <c r="K34" s="809"/>
      <c r="L34" s="810"/>
      <c r="M34" s="811"/>
      <c r="N34" s="812"/>
      <c r="O34" s="809"/>
      <c r="P34" s="810"/>
      <c r="Q34" s="811"/>
      <c r="R34" s="812"/>
      <c r="S34" s="809"/>
      <c r="T34" s="810"/>
    </row>
    <row r="35" spans="1:20" ht="14.25" customHeight="1">
      <c r="A35" s="1488"/>
      <c r="B35" s="995" t="s">
        <v>1031</v>
      </c>
      <c r="C35" s="805"/>
      <c r="D35" s="806">
        <v>2</v>
      </c>
      <c r="E35" s="807"/>
      <c r="F35" s="808"/>
      <c r="G35" s="809"/>
      <c r="H35" s="810"/>
      <c r="I35" s="811"/>
      <c r="J35" s="812"/>
      <c r="K35" s="809"/>
      <c r="L35" s="810"/>
      <c r="M35" s="811"/>
      <c r="N35" s="812"/>
      <c r="O35" s="809"/>
      <c r="P35" s="810"/>
      <c r="Q35" s="807">
        <v>2</v>
      </c>
      <c r="R35" s="808">
        <v>2</v>
      </c>
      <c r="S35" s="963"/>
      <c r="T35" s="810"/>
    </row>
    <row r="36" spans="1:20" ht="14.25" customHeight="1" thickBot="1">
      <c r="A36" s="1488"/>
      <c r="B36" s="996" t="s">
        <v>1032</v>
      </c>
      <c r="C36" s="814"/>
      <c r="D36" s="962" t="s">
        <v>473</v>
      </c>
      <c r="E36" s="790"/>
      <c r="F36" s="791"/>
      <c r="G36" s="792"/>
      <c r="H36" s="793"/>
      <c r="I36" s="790"/>
      <c r="J36" s="791"/>
      <c r="K36" s="792"/>
      <c r="L36" s="793"/>
      <c r="M36" s="790"/>
      <c r="N36" s="791"/>
      <c r="O36" s="792"/>
      <c r="P36" s="793"/>
      <c r="Q36" s="964">
        <v>2</v>
      </c>
      <c r="R36" s="965">
        <v>2</v>
      </c>
      <c r="S36" s="966"/>
      <c r="T36" s="793"/>
    </row>
    <row r="37" spans="1:20" ht="14.25" customHeight="1" thickBot="1">
      <c r="A37" s="1489"/>
      <c r="B37" s="979" t="s">
        <v>64</v>
      </c>
      <c r="C37" s="780"/>
      <c r="D37" s="803">
        <v>7</v>
      </c>
      <c r="E37" s="782">
        <v>3</v>
      </c>
      <c r="F37" s="783">
        <v>3</v>
      </c>
      <c r="G37" s="784"/>
      <c r="H37" s="785"/>
      <c r="I37" s="782"/>
      <c r="J37" s="783"/>
      <c r="K37" s="784"/>
      <c r="L37" s="785"/>
      <c r="M37" s="782"/>
      <c r="N37" s="783"/>
      <c r="O37" s="784"/>
      <c r="P37" s="785"/>
      <c r="Q37" s="782">
        <v>4</v>
      </c>
      <c r="R37" s="783">
        <v>4</v>
      </c>
      <c r="S37" s="784"/>
      <c r="T37" s="785"/>
    </row>
    <row r="38" spans="1:20" ht="14.25" customHeight="1">
      <c r="A38" s="1472" t="s">
        <v>91</v>
      </c>
      <c r="B38" s="815" t="s">
        <v>732</v>
      </c>
      <c r="C38" s="816" t="s">
        <v>36</v>
      </c>
      <c r="D38" s="817">
        <v>4</v>
      </c>
      <c r="E38" s="818">
        <v>2</v>
      </c>
      <c r="F38" s="819">
        <v>2</v>
      </c>
      <c r="G38" s="820">
        <v>2</v>
      </c>
      <c r="H38" s="821">
        <v>2</v>
      </c>
      <c r="I38" s="822"/>
      <c r="J38" s="823"/>
      <c r="K38" s="824"/>
      <c r="L38" s="825"/>
      <c r="M38" s="786"/>
      <c r="N38" s="787"/>
      <c r="O38" s="788"/>
      <c r="P38" s="789"/>
      <c r="Q38" s="786"/>
      <c r="R38" s="787"/>
      <c r="S38" s="788"/>
      <c r="T38" s="789"/>
    </row>
    <row r="39" spans="1:20" ht="14.25" customHeight="1">
      <c r="A39" s="1464"/>
      <c r="B39" s="815" t="s">
        <v>1241</v>
      </c>
      <c r="C39" s="826"/>
      <c r="D39" s="827">
        <v>4</v>
      </c>
      <c r="E39" s="753">
        <v>2</v>
      </c>
      <c r="F39" s="754">
        <v>2</v>
      </c>
      <c r="G39" s="755">
        <v>2</v>
      </c>
      <c r="H39" s="756">
        <v>2</v>
      </c>
      <c r="I39" s="753"/>
      <c r="J39" s="754"/>
      <c r="K39" s="755"/>
      <c r="L39" s="756"/>
      <c r="M39" s="753"/>
      <c r="N39" s="754"/>
      <c r="O39" s="755"/>
      <c r="P39" s="756"/>
      <c r="Q39" s="753"/>
      <c r="R39" s="754"/>
      <c r="S39" s="755"/>
      <c r="T39" s="756"/>
    </row>
    <row r="40" spans="1:20" ht="14.25" customHeight="1">
      <c r="A40" s="1464"/>
      <c r="B40" s="815" t="s">
        <v>1242</v>
      </c>
      <c r="C40" s="826"/>
      <c r="D40" s="827">
        <v>4</v>
      </c>
      <c r="E40" s="753">
        <v>2</v>
      </c>
      <c r="F40" s="754">
        <v>2</v>
      </c>
      <c r="G40" s="755">
        <v>2</v>
      </c>
      <c r="H40" s="756">
        <v>2</v>
      </c>
      <c r="I40" s="753"/>
      <c r="J40" s="754"/>
      <c r="K40" s="755"/>
      <c r="L40" s="756"/>
      <c r="M40" s="753"/>
      <c r="N40" s="754"/>
      <c r="O40" s="755"/>
      <c r="P40" s="756"/>
      <c r="Q40" s="753"/>
      <c r="R40" s="754"/>
      <c r="S40" s="755"/>
      <c r="T40" s="756"/>
    </row>
    <row r="41" spans="1:20" ht="14.25" customHeight="1">
      <c r="A41" s="1464"/>
      <c r="B41" s="815" t="s">
        <v>733</v>
      </c>
      <c r="C41" s="826" t="s">
        <v>36</v>
      </c>
      <c r="D41" s="827">
        <v>4</v>
      </c>
      <c r="E41" s="753">
        <v>2</v>
      </c>
      <c r="F41" s="754">
        <v>2</v>
      </c>
      <c r="G41" s="755">
        <v>2</v>
      </c>
      <c r="H41" s="756">
        <v>2</v>
      </c>
      <c r="I41" s="753"/>
      <c r="J41" s="754"/>
      <c r="K41" s="755"/>
      <c r="L41" s="756"/>
      <c r="M41" s="753"/>
      <c r="N41" s="754"/>
      <c r="O41" s="755"/>
      <c r="P41" s="756"/>
      <c r="Q41" s="753"/>
      <c r="R41" s="754"/>
      <c r="S41" s="755"/>
      <c r="T41" s="756"/>
    </row>
    <row r="42" spans="1:20" ht="14.25" customHeight="1">
      <c r="A42" s="1464"/>
      <c r="B42" s="828" t="s">
        <v>1231</v>
      </c>
      <c r="C42" s="816" t="s">
        <v>36</v>
      </c>
      <c r="D42" s="752">
        <v>2</v>
      </c>
      <c r="E42" s="753"/>
      <c r="F42" s="754"/>
      <c r="G42" s="755"/>
      <c r="H42" s="756"/>
      <c r="I42" s="753">
        <v>2</v>
      </c>
      <c r="J42" s="754">
        <v>2</v>
      </c>
      <c r="K42" s="755"/>
      <c r="L42" s="756"/>
      <c r="M42" s="753"/>
      <c r="N42" s="754"/>
      <c r="O42" s="755"/>
      <c r="P42" s="756"/>
      <c r="Q42" s="753"/>
      <c r="R42" s="754"/>
      <c r="S42" s="755"/>
      <c r="T42" s="756"/>
    </row>
    <row r="43" spans="1:20" ht="14.25" customHeight="1">
      <c r="A43" s="1464"/>
      <c r="B43" s="828" t="s">
        <v>1232</v>
      </c>
      <c r="C43" s="816" t="s">
        <v>36</v>
      </c>
      <c r="D43" s="752">
        <v>2</v>
      </c>
      <c r="E43" s="753"/>
      <c r="F43" s="754"/>
      <c r="G43" s="755"/>
      <c r="H43" s="756"/>
      <c r="I43" s="753"/>
      <c r="J43" s="754"/>
      <c r="K43" s="755">
        <v>2</v>
      </c>
      <c r="L43" s="756">
        <v>2</v>
      </c>
      <c r="M43" s="753"/>
      <c r="N43" s="754"/>
      <c r="O43" s="755"/>
      <c r="P43" s="756"/>
      <c r="Q43" s="753"/>
      <c r="R43" s="754"/>
      <c r="S43" s="755"/>
      <c r="T43" s="756"/>
    </row>
    <row r="44" spans="1:20" ht="14.25" customHeight="1">
      <c r="A44" s="1464"/>
      <c r="B44" s="815" t="s">
        <v>1233</v>
      </c>
      <c r="C44" s="826" t="s">
        <v>36</v>
      </c>
      <c r="D44" s="752">
        <v>2</v>
      </c>
      <c r="E44" s="753"/>
      <c r="F44" s="754"/>
      <c r="G44" s="755"/>
      <c r="H44" s="756"/>
      <c r="I44" s="753">
        <v>2</v>
      </c>
      <c r="J44" s="754">
        <v>2</v>
      </c>
      <c r="K44" s="755"/>
      <c r="L44" s="756"/>
      <c r="M44" s="753"/>
      <c r="N44" s="754"/>
      <c r="O44" s="755"/>
      <c r="P44" s="756"/>
      <c r="Q44" s="753"/>
      <c r="R44" s="754"/>
      <c r="S44" s="755"/>
      <c r="T44" s="756"/>
    </row>
    <row r="45" spans="1:20" ht="14.25" customHeight="1">
      <c r="A45" s="1464"/>
      <c r="B45" s="815" t="s">
        <v>1234</v>
      </c>
      <c r="C45" s="826" t="s">
        <v>36</v>
      </c>
      <c r="D45" s="752">
        <v>2</v>
      </c>
      <c r="E45" s="753"/>
      <c r="F45" s="754"/>
      <c r="G45" s="755"/>
      <c r="H45" s="756"/>
      <c r="I45" s="753"/>
      <c r="J45" s="754"/>
      <c r="K45" s="755">
        <v>2</v>
      </c>
      <c r="L45" s="756">
        <v>2</v>
      </c>
      <c r="M45" s="753"/>
      <c r="N45" s="754"/>
      <c r="O45" s="755"/>
      <c r="P45" s="756"/>
      <c r="Q45" s="753"/>
      <c r="R45" s="754"/>
      <c r="S45" s="755"/>
      <c r="T45" s="756"/>
    </row>
    <row r="46" spans="1:20" ht="14.25" customHeight="1">
      <c r="A46" s="1464"/>
      <c r="B46" s="815" t="s">
        <v>63</v>
      </c>
      <c r="C46" s="826" t="s">
        <v>36</v>
      </c>
      <c r="D46" s="827">
        <v>2</v>
      </c>
      <c r="E46" s="753"/>
      <c r="F46" s="754"/>
      <c r="G46" s="755"/>
      <c r="H46" s="756"/>
      <c r="I46" s="753"/>
      <c r="J46" s="754"/>
      <c r="K46" s="755"/>
      <c r="L46" s="756"/>
      <c r="M46" s="753">
        <v>2</v>
      </c>
      <c r="N46" s="754">
        <v>2</v>
      </c>
      <c r="O46" s="755"/>
      <c r="P46" s="756"/>
      <c r="Q46" s="753"/>
      <c r="R46" s="754"/>
      <c r="S46" s="755"/>
      <c r="T46" s="756"/>
    </row>
    <row r="47" spans="1:20" ht="14.25" customHeight="1">
      <c r="A47" s="1464"/>
      <c r="B47" s="815" t="s">
        <v>1235</v>
      </c>
      <c r="C47" s="826" t="s">
        <v>36</v>
      </c>
      <c r="D47" s="827">
        <v>2</v>
      </c>
      <c r="E47" s="753"/>
      <c r="F47" s="754"/>
      <c r="G47" s="755"/>
      <c r="H47" s="756"/>
      <c r="I47" s="753"/>
      <c r="J47" s="754"/>
      <c r="K47" s="755"/>
      <c r="L47" s="756"/>
      <c r="M47" s="753">
        <v>2</v>
      </c>
      <c r="N47" s="754">
        <v>2</v>
      </c>
      <c r="O47" s="755"/>
      <c r="P47" s="756"/>
      <c r="Q47" s="753"/>
      <c r="R47" s="754"/>
      <c r="S47" s="755"/>
      <c r="T47" s="756"/>
    </row>
    <row r="48" spans="1:20" ht="14.25" customHeight="1">
      <c r="A48" s="1464"/>
      <c r="B48" s="815" t="s">
        <v>1236</v>
      </c>
      <c r="C48" s="826" t="s">
        <v>36</v>
      </c>
      <c r="D48" s="827">
        <v>2</v>
      </c>
      <c r="E48" s="753"/>
      <c r="F48" s="754"/>
      <c r="G48" s="755"/>
      <c r="H48" s="756"/>
      <c r="I48" s="753"/>
      <c r="J48" s="754"/>
      <c r="K48" s="755"/>
      <c r="L48" s="756"/>
      <c r="M48" s="753"/>
      <c r="N48" s="754"/>
      <c r="O48" s="755">
        <v>2</v>
      </c>
      <c r="P48" s="756">
        <v>2</v>
      </c>
      <c r="Q48" s="753"/>
      <c r="R48" s="754"/>
      <c r="S48" s="755"/>
      <c r="T48" s="756"/>
    </row>
    <row r="49" spans="1:20" ht="14.25" customHeight="1">
      <c r="A49" s="1464"/>
      <c r="B49" s="815" t="s">
        <v>1237</v>
      </c>
      <c r="C49" s="826" t="s">
        <v>36</v>
      </c>
      <c r="D49" s="827">
        <v>2</v>
      </c>
      <c r="E49" s="753"/>
      <c r="F49" s="754"/>
      <c r="G49" s="755"/>
      <c r="H49" s="756"/>
      <c r="I49" s="753"/>
      <c r="J49" s="754"/>
      <c r="K49" s="755"/>
      <c r="L49" s="756"/>
      <c r="M49" s="753">
        <v>2</v>
      </c>
      <c r="N49" s="754">
        <v>2</v>
      </c>
      <c r="O49" s="755"/>
      <c r="P49" s="756"/>
      <c r="Q49" s="753"/>
      <c r="R49" s="754"/>
      <c r="S49" s="755"/>
      <c r="T49" s="756"/>
    </row>
    <row r="50" spans="1:20" ht="14.25" customHeight="1">
      <c r="A50" s="1464"/>
      <c r="B50" s="815" t="s">
        <v>1238</v>
      </c>
      <c r="C50" s="826" t="s">
        <v>36</v>
      </c>
      <c r="D50" s="827">
        <v>2</v>
      </c>
      <c r="E50" s="753"/>
      <c r="F50" s="754"/>
      <c r="G50" s="755"/>
      <c r="H50" s="756"/>
      <c r="I50" s="753"/>
      <c r="J50" s="754"/>
      <c r="K50" s="755"/>
      <c r="L50" s="756"/>
      <c r="M50" s="753"/>
      <c r="N50" s="754"/>
      <c r="O50" s="755">
        <v>2</v>
      </c>
      <c r="P50" s="756">
        <v>2</v>
      </c>
      <c r="Q50" s="753"/>
      <c r="R50" s="754"/>
      <c r="S50" s="755"/>
      <c r="T50" s="756"/>
    </row>
    <row r="51" spans="1:20" ht="14.25" customHeight="1">
      <c r="A51" s="1464"/>
      <c r="B51" s="815" t="s">
        <v>1239</v>
      </c>
      <c r="C51" s="826" t="s">
        <v>36</v>
      </c>
      <c r="D51" s="827">
        <v>2</v>
      </c>
      <c r="E51" s="753"/>
      <c r="F51" s="754"/>
      <c r="G51" s="755"/>
      <c r="H51" s="756"/>
      <c r="I51" s="753"/>
      <c r="J51" s="754"/>
      <c r="K51" s="755"/>
      <c r="L51" s="756"/>
      <c r="M51" s="753">
        <v>2</v>
      </c>
      <c r="N51" s="754">
        <v>2</v>
      </c>
      <c r="O51" s="755"/>
      <c r="P51" s="756"/>
      <c r="Q51" s="753"/>
      <c r="R51" s="754"/>
      <c r="S51" s="755"/>
      <c r="T51" s="756"/>
    </row>
    <row r="52" spans="1:20" ht="14.25" customHeight="1">
      <c r="A52" s="1464"/>
      <c r="B52" s="815" t="s">
        <v>1240</v>
      </c>
      <c r="C52" s="826" t="s">
        <v>36</v>
      </c>
      <c r="D52" s="827">
        <v>2</v>
      </c>
      <c r="E52" s="753"/>
      <c r="F52" s="754"/>
      <c r="G52" s="755"/>
      <c r="H52" s="756"/>
      <c r="I52" s="753"/>
      <c r="J52" s="754"/>
      <c r="K52" s="755"/>
      <c r="L52" s="756"/>
      <c r="M52" s="753"/>
      <c r="N52" s="754"/>
      <c r="O52" s="755">
        <v>2</v>
      </c>
      <c r="P52" s="756">
        <v>2</v>
      </c>
      <c r="Q52" s="753"/>
      <c r="R52" s="754"/>
      <c r="S52" s="755"/>
      <c r="T52" s="756"/>
    </row>
    <row r="53" spans="1:20" ht="14.25" customHeight="1">
      <c r="A53" s="1464"/>
      <c r="B53" s="1059" t="s">
        <v>738</v>
      </c>
      <c r="C53" s="826" t="s">
        <v>36</v>
      </c>
      <c r="D53" s="827">
        <v>2</v>
      </c>
      <c r="E53" s="753"/>
      <c r="F53" s="754"/>
      <c r="G53" s="755"/>
      <c r="H53" s="756"/>
      <c r="I53" s="753"/>
      <c r="J53" s="754"/>
      <c r="K53" s="755"/>
      <c r="L53" s="756"/>
      <c r="M53" s="753"/>
      <c r="N53" s="754"/>
      <c r="O53" s="755">
        <v>2</v>
      </c>
      <c r="P53" s="756">
        <v>2</v>
      </c>
      <c r="Q53" s="753"/>
      <c r="R53" s="754"/>
      <c r="S53" s="755"/>
      <c r="T53" s="756"/>
    </row>
    <row r="54" spans="1:20" ht="14.25" customHeight="1">
      <c r="A54" s="1464"/>
      <c r="B54" s="815" t="s">
        <v>739</v>
      </c>
      <c r="C54" s="826" t="s">
        <v>36</v>
      </c>
      <c r="D54" s="752">
        <v>4</v>
      </c>
      <c r="E54" s="753"/>
      <c r="F54" s="754"/>
      <c r="G54" s="755"/>
      <c r="H54" s="756"/>
      <c r="I54" s="753"/>
      <c r="J54" s="754"/>
      <c r="K54" s="755"/>
      <c r="L54" s="756"/>
      <c r="M54" s="753"/>
      <c r="N54" s="754"/>
      <c r="O54" s="755">
        <v>2</v>
      </c>
      <c r="P54" s="756">
        <v>2</v>
      </c>
      <c r="Q54" s="753">
        <v>2</v>
      </c>
      <c r="R54" s="754">
        <v>2</v>
      </c>
      <c r="S54" s="755"/>
      <c r="T54" s="756"/>
    </row>
    <row r="55" spans="1:20" ht="14.25" customHeight="1">
      <c r="A55" s="1464"/>
      <c r="B55" s="815" t="s">
        <v>740</v>
      </c>
      <c r="C55" s="826" t="s">
        <v>36</v>
      </c>
      <c r="D55" s="827">
        <v>2</v>
      </c>
      <c r="E55" s="753"/>
      <c r="F55" s="754"/>
      <c r="G55" s="755"/>
      <c r="H55" s="756"/>
      <c r="I55" s="753"/>
      <c r="J55" s="754"/>
      <c r="K55" s="755"/>
      <c r="L55" s="756"/>
      <c r="M55" s="753"/>
      <c r="N55" s="754"/>
      <c r="O55" s="755"/>
      <c r="P55" s="756"/>
      <c r="Q55" s="753">
        <v>2</v>
      </c>
      <c r="R55" s="754">
        <v>2</v>
      </c>
      <c r="S55" s="755"/>
      <c r="T55" s="756"/>
    </row>
    <row r="56" spans="1:20" ht="14.25" customHeight="1">
      <c r="A56" s="1464"/>
      <c r="B56" s="815" t="s">
        <v>741</v>
      </c>
      <c r="C56" s="826"/>
      <c r="D56" s="827">
        <v>2</v>
      </c>
      <c r="E56" s="753"/>
      <c r="F56" s="754"/>
      <c r="G56" s="755"/>
      <c r="H56" s="756"/>
      <c r="I56" s="753"/>
      <c r="J56" s="754"/>
      <c r="K56" s="755"/>
      <c r="L56" s="756"/>
      <c r="M56" s="753"/>
      <c r="N56" s="754"/>
      <c r="O56" s="755"/>
      <c r="P56" s="756"/>
      <c r="Q56" s="753">
        <v>2</v>
      </c>
      <c r="R56" s="754">
        <v>2</v>
      </c>
      <c r="S56" s="755"/>
      <c r="T56" s="756"/>
    </row>
    <row r="57" spans="1:20" ht="14.25" customHeight="1">
      <c r="A57" s="1464"/>
      <c r="B57" s="815" t="s">
        <v>743</v>
      </c>
      <c r="C57" s="826"/>
      <c r="D57" s="827">
        <v>2</v>
      </c>
      <c r="E57" s="753"/>
      <c r="F57" s="754"/>
      <c r="G57" s="755"/>
      <c r="H57" s="756"/>
      <c r="I57" s="753"/>
      <c r="J57" s="754"/>
      <c r="K57" s="755"/>
      <c r="L57" s="756"/>
      <c r="M57" s="753"/>
      <c r="N57" s="754"/>
      <c r="O57" s="755"/>
      <c r="P57" s="756"/>
      <c r="Q57" s="753">
        <v>2</v>
      </c>
      <c r="R57" s="754">
        <v>2</v>
      </c>
      <c r="S57" s="829"/>
      <c r="T57" s="756"/>
    </row>
    <row r="58" spans="1:20" ht="14.25" customHeight="1" thickBot="1">
      <c r="A58" s="1465"/>
      <c r="B58" s="989" t="s">
        <v>3</v>
      </c>
      <c r="C58" s="836"/>
      <c r="D58" s="837">
        <f aca="true" t="shared" si="0" ref="D58:R58">SUM(D38:D57)</f>
        <v>50</v>
      </c>
      <c r="E58" s="838">
        <f t="shared" si="0"/>
        <v>8</v>
      </c>
      <c r="F58" s="839">
        <f t="shared" si="0"/>
        <v>8</v>
      </c>
      <c r="G58" s="840">
        <f t="shared" si="0"/>
        <v>8</v>
      </c>
      <c r="H58" s="841">
        <f t="shared" si="0"/>
        <v>8</v>
      </c>
      <c r="I58" s="838">
        <f t="shared" si="0"/>
        <v>4</v>
      </c>
      <c r="J58" s="839">
        <f t="shared" si="0"/>
        <v>4</v>
      </c>
      <c r="K58" s="842">
        <f t="shared" si="0"/>
        <v>4</v>
      </c>
      <c r="L58" s="843">
        <f t="shared" si="0"/>
        <v>4</v>
      </c>
      <c r="M58" s="838">
        <f t="shared" si="0"/>
        <v>8</v>
      </c>
      <c r="N58" s="839">
        <f t="shared" si="0"/>
        <v>8</v>
      </c>
      <c r="O58" s="842">
        <f t="shared" si="0"/>
        <v>10</v>
      </c>
      <c r="P58" s="843">
        <f t="shared" si="0"/>
        <v>10</v>
      </c>
      <c r="Q58" s="838">
        <f t="shared" si="0"/>
        <v>8</v>
      </c>
      <c r="R58" s="839">
        <f t="shared" si="0"/>
        <v>8</v>
      </c>
      <c r="S58" s="842">
        <v>0</v>
      </c>
      <c r="T58" s="841">
        <v>0</v>
      </c>
    </row>
    <row r="59" spans="1:20" ht="14.25" customHeight="1" thickBot="1">
      <c r="A59" s="1459" t="s">
        <v>40</v>
      </c>
      <c r="B59" s="1364" t="s">
        <v>12</v>
      </c>
      <c r="C59" s="1364"/>
      <c r="D59" s="1364"/>
      <c r="E59" s="1364"/>
      <c r="F59" s="1364"/>
      <c r="G59" s="1364"/>
      <c r="H59" s="1364"/>
      <c r="I59" s="1364"/>
      <c r="J59" s="1364"/>
      <c r="K59" s="1364"/>
      <c r="L59" s="1364"/>
      <c r="M59" s="1364"/>
      <c r="N59" s="1364"/>
      <c r="O59" s="1364"/>
      <c r="P59" s="1364"/>
      <c r="Q59" s="1364"/>
      <c r="R59" s="1364"/>
      <c r="S59" s="1364"/>
      <c r="T59" s="1365"/>
    </row>
    <row r="60" spans="1:20" ht="9" customHeight="1">
      <c r="A60" s="1450"/>
      <c r="B60" s="1490" t="s">
        <v>744</v>
      </c>
      <c r="C60" s="1427"/>
      <c r="D60" s="1414">
        <v>4</v>
      </c>
      <c r="E60" s="1415"/>
      <c r="F60" s="1403"/>
      <c r="G60" s="1430"/>
      <c r="H60" s="1404"/>
      <c r="I60" s="1415">
        <v>2</v>
      </c>
      <c r="J60" s="1403">
        <v>2</v>
      </c>
      <c r="K60" s="1430">
        <v>2</v>
      </c>
      <c r="L60" s="1404">
        <v>2</v>
      </c>
      <c r="M60" s="1405"/>
      <c r="N60" s="1394"/>
      <c r="O60" s="1382"/>
      <c r="P60" s="1384"/>
      <c r="Q60" s="1396"/>
      <c r="R60" s="1425"/>
      <c r="S60" s="1386"/>
      <c r="T60" s="1388"/>
    </row>
    <row r="61" spans="1:20" ht="14.25" customHeight="1">
      <c r="A61" s="1450"/>
      <c r="B61" s="1491"/>
      <c r="C61" s="1419"/>
      <c r="D61" s="1393"/>
      <c r="E61" s="1375"/>
      <c r="F61" s="1377"/>
      <c r="G61" s="1379"/>
      <c r="H61" s="1373"/>
      <c r="I61" s="1375"/>
      <c r="J61" s="1377"/>
      <c r="K61" s="1379"/>
      <c r="L61" s="1373"/>
      <c r="M61" s="1406"/>
      <c r="N61" s="1395"/>
      <c r="O61" s="1383"/>
      <c r="P61" s="1385"/>
      <c r="Q61" s="1397"/>
      <c r="R61" s="1390"/>
      <c r="S61" s="1387"/>
      <c r="T61" s="1360"/>
    </row>
    <row r="62" spans="1:20" ht="14.25" customHeight="1">
      <c r="A62" s="1450"/>
      <c r="B62" s="1492" t="s">
        <v>745</v>
      </c>
      <c r="C62" s="1418"/>
      <c r="D62" s="1392">
        <v>4</v>
      </c>
      <c r="E62" s="1374"/>
      <c r="F62" s="1376"/>
      <c r="G62" s="1378"/>
      <c r="H62" s="1372"/>
      <c r="I62" s="1374"/>
      <c r="J62" s="1376"/>
      <c r="K62" s="1378"/>
      <c r="L62" s="1372"/>
      <c r="M62" s="1380">
        <v>2</v>
      </c>
      <c r="N62" s="1398">
        <v>2</v>
      </c>
      <c r="O62" s="1400">
        <v>2</v>
      </c>
      <c r="P62" s="1370">
        <v>2</v>
      </c>
      <c r="Q62" s="1402"/>
      <c r="R62" s="1389"/>
      <c r="S62" s="1391"/>
      <c r="T62" s="1359"/>
    </row>
    <row r="63" spans="1:20" ht="14.25" customHeight="1">
      <c r="A63" s="1450"/>
      <c r="B63" s="1493"/>
      <c r="C63" s="1494"/>
      <c r="D63" s="1495"/>
      <c r="E63" s="1496"/>
      <c r="F63" s="1497"/>
      <c r="G63" s="1498"/>
      <c r="H63" s="1499"/>
      <c r="I63" s="1496"/>
      <c r="J63" s="1497"/>
      <c r="K63" s="1498"/>
      <c r="L63" s="1499"/>
      <c r="M63" s="1381"/>
      <c r="N63" s="1399"/>
      <c r="O63" s="1401"/>
      <c r="P63" s="1371"/>
      <c r="Q63" s="1397"/>
      <c r="R63" s="1390"/>
      <c r="S63" s="1387"/>
      <c r="T63" s="1360"/>
    </row>
    <row r="64" spans="1:20" ht="14.25" customHeight="1" thickBot="1">
      <c r="A64" s="1450"/>
      <c r="B64" s="851" t="s">
        <v>3</v>
      </c>
      <c r="C64" s="852"/>
      <c r="D64" s="853">
        <f>SUM(D60:D63)</f>
        <v>8</v>
      </c>
      <c r="E64" s="838">
        <v>0</v>
      </c>
      <c r="F64" s="839">
        <v>0</v>
      </c>
      <c r="G64" s="840">
        <v>0</v>
      </c>
      <c r="H64" s="841">
        <v>0</v>
      </c>
      <c r="I64" s="838">
        <f>SUM(I60:I63)</f>
        <v>2</v>
      </c>
      <c r="J64" s="839">
        <f>SUM(J60:J63)</f>
        <v>2</v>
      </c>
      <c r="K64" s="840">
        <f>SUM(K60:K63)</f>
        <v>2</v>
      </c>
      <c r="L64" s="841">
        <f>SUM(L60:L63)</f>
        <v>2</v>
      </c>
      <c r="M64" s="838">
        <f>SUM(M62)</f>
        <v>2</v>
      </c>
      <c r="N64" s="839">
        <f>SUM(N60:N63)</f>
        <v>2</v>
      </c>
      <c r="O64" s="842">
        <f>SUM(O60:O63)</f>
        <v>2</v>
      </c>
      <c r="P64" s="841">
        <f>SUM(P60:P63)</f>
        <v>2</v>
      </c>
      <c r="Q64" s="838">
        <v>0</v>
      </c>
      <c r="R64" s="839">
        <v>0</v>
      </c>
      <c r="S64" s="840">
        <v>0</v>
      </c>
      <c r="T64" s="854">
        <v>0</v>
      </c>
    </row>
    <row r="65" spans="1:20" ht="14.25" customHeight="1" thickBot="1">
      <c r="A65" s="1450" t="s">
        <v>40</v>
      </c>
      <c r="B65" s="1366" t="s">
        <v>1116</v>
      </c>
      <c r="C65" s="1364"/>
      <c r="D65" s="1364"/>
      <c r="E65" s="1364"/>
      <c r="F65" s="1364"/>
      <c r="G65" s="1364"/>
      <c r="H65" s="1364"/>
      <c r="I65" s="1364"/>
      <c r="J65" s="1364"/>
      <c r="K65" s="1364"/>
      <c r="L65" s="1364"/>
      <c r="M65" s="1364"/>
      <c r="N65" s="1364"/>
      <c r="O65" s="1364"/>
      <c r="P65" s="1364"/>
      <c r="Q65" s="1364"/>
      <c r="R65" s="1364"/>
      <c r="S65" s="1364"/>
      <c r="T65" s="1365"/>
    </row>
    <row r="66" spans="1:20" ht="14.25" customHeight="1">
      <c r="A66" s="1450"/>
      <c r="B66" s="1010" t="s">
        <v>747</v>
      </c>
      <c r="C66" s="856"/>
      <c r="D66" s="857">
        <v>3</v>
      </c>
      <c r="E66" s="844"/>
      <c r="F66" s="845"/>
      <c r="G66" s="846"/>
      <c r="H66" s="847"/>
      <c r="I66" s="844">
        <v>3</v>
      </c>
      <c r="J66" s="845">
        <v>3</v>
      </c>
      <c r="K66" s="846"/>
      <c r="L66" s="847"/>
      <c r="M66" s="844"/>
      <c r="N66" s="845"/>
      <c r="O66" s="846"/>
      <c r="P66" s="847"/>
      <c r="Q66" s="844"/>
      <c r="R66" s="845"/>
      <c r="S66" s="846"/>
      <c r="T66" s="847"/>
    </row>
    <row r="67" spans="1:20" ht="14.25" customHeight="1">
      <c r="A67" s="1450"/>
      <c r="B67" s="1011" t="s">
        <v>13</v>
      </c>
      <c r="C67" s="859"/>
      <c r="D67" s="752">
        <v>3</v>
      </c>
      <c r="E67" s="753"/>
      <c r="F67" s="754"/>
      <c r="G67" s="755"/>
      <c r="H67" s="756"/>
      <c r="I67" s="753"/>
      <c r="J67" s="754"/>
      <c r="K67" s="829">
        <v>3</v>
      </c>
      <c r="L67" s="754">
        <v>3</v>
      </c>
      <c r="M67" s="844"/>
      <c r="N67" s="845"/>
      <c r="O67" s="846"/>
      <c r="P67" s="847"/>
      <c r="Q67" s="844"/>
      <c r="R67" s="845"/>
      <c r="S67" s="846"/>
      <c r="T67" s="847"/>
    </row>
    <row r="68" spans="1:20" ht="14.25" customHeight="1">
      <c r="A68" s="1450"/>
      <c r="B68" s="1011" t="s">
        <v>14</v>
      </c>
      <c r="C68" s="859" t="s">
        <v>36</v>
      </c>
      <c r="D68" s="752">
        <v>3</v>
      </c>
      <c r="E68" s="753"/>
      <c r="F68" s="754"/>
      <c r="G68" s="755"/>
      <c r="H68" s="756"/>
      <c r="I68" s="753"/>
      <c r="J68" s="754"/>
      <c r="K68" s="755"/>
      <c r="L68" s="756"/>
      <c r="M68" s="860">
        <v>3</v>
      </c>
      <c r="N68" s="861">
        <v>3</v>
      </c>
      <c r="O68" s="755"/>
      <c r="P68" s="756"/>
      <c r="Q68" s="753"/>
      <c r="R68" s="754"/>
      <c r="S68" s="755"/>
      <c r="T68" s="756"/>
    </row>
    <row r="69" spans="1:20" ht="14.25" customHeight="1">
      <c r="A69" s="1450"/>
      <c r="B69" s="1011" t="s">
        <v>15</v>
      </c>
      <c r="C69" s="859"/>
      <c r="D69" s="752">
        <v>3</v>
      </c>
      <c r="E69" s="753"/>
      <c r="F69" s="754"/>
      <c r="G69" s="755"/>
      <c r="H69" s="756"/>
      <c r="I69" s="753"/>
      <c r="J69" s="754"/>
      <c r="K69" s="829"/>
      <c r="L69" s="862"/>
      <c r="M69" s="844"/>
      <c r="N69" s="845"/>
      <c r="O69" s="846">
        <v>3</v>
      </c>
      <c r="P69" s="847">
        <v>3</v>
      </c>
      <c r="Q69" s="844"/>
      <c r="R69" s="845"/>
      <c r="S69" s="846"/>
      <c r="T69" s="847"/>
    </row>
    <row r="70" spans="1:20" ht="14.25" customHeight="1">
      <c r="A70" s="1450"/>
      <c r="B70" s="1012" t="s">
        <v>748</v>
      </c>
      <c r="C70" s="751" t="s">
        <v>36</v>
      </c>
      <c r="D70" s="752">
        <v>3</v>
      </c>
      <c r="E70" s="770"/>
      <c r="F70" s="771"/>
      <c r="G70" s="772"/>
      <c r="H70" s="773"/>
      <c r="I70" s="770"/>
      <c r="J70" s="771"/>
      <c r="K70" s="772"/>
      <c r="L70" s="773"/>
      <c r="M70" s="864"/>
      <c r="N70" s="865"/>
      <c r="O70" s="772"/>
      <c r="P70" s="773"/>
      <c r="Q70" s="770">
        <v>3</v>
      </c>
      <c r="R70" s="771">
        <v>3</v>
      </c>
      <c r="S70" s="772"/>
      <c r="T70" s="773"/>
    </row>
    <row r="71" spans="1:248" s="521" customFormat="1" ht="14.25" customHeight="1" thickBot="1">
      <c r="A71" s="1450"/>
      <c r="B71" s="1013" t="s">
        <v>749</v>
      </c>
      <c r="C71" s="867" t="s">
        <v>36</v>
      </c>
      <c r="D71" s="868">
        <v>3</v>
      </c>
      <c r="E71" s="770"/>
      <c r="F71" s="771"/>
      <c r="G71" s="772"/>
      <c r="H71" s="773"/>
      <c r="I71" s="770"/>
      <c r="J71" s="771"/>
      <c r="K71" s="772"/>
      <c r="L71" s="773"/>
      <c r="M71" s="770"/>
      <c r="N71" s="771"/>
      <c r="O71" s="772"/>
      <c r="P71" s="773"/>
      <c r="Q71" s="770"/>
      <c r="R71" s="771"/>
      <c r="S71" s="772">
        <v>3</v>
      </c>
      <c r="T71" s="773">
        <v>3</v>
      </c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355"/>
      <c r="BS71" s="355"/>
      <c r="BT71" s="355"/>
      <c r="BU71" s="355"/>
      <c r="BV71" s="355"/>
      <c r="BW71" s="355"/>
      <c r="BX71" s="355"/>
      <c r="BY71" s="355"/>
      <c r="BZ71" s="355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5"/>
      <c r="CL71" s="355"/>
      <c r="CM71" s="355"/>
      <c r="CN71" s="355"/>
      <c r="CO71" s="355"/>
      <c r="CP71" s="355"/>
      <c r="CQ71" s="355"/>
      <c r="CR71" s="355"/>
      <c r="CS71" s="355"/>
      <c r="CT71" s="355"/>
      <c r="CU71" s="355"/>
      <c r="CV71" s="355"/>
      <c r="CW71" s="355"/>
      <c r="CX71" s="355"/>
      <c r="CY71" s="355"/>
      <c r="CZ71" s="355"/>
      <c r="DA71" s="355"/>
      <c r="DB71" s="355"/>
      <c r="DC71" s="355"/>
      <c r="DD71" s="355"/>
      <c r="DE71" s="355"/>
      <c r="DF71" s="355"/>
      <c r="DG71" s="355"/>
      <c r="DH71" s="355"/>
      <c r="DI71" s="355"/>
      <c r="DJ71" s="355"/>
      <c r="DK71" s="355"/>
      <c r="DL71" s="355"/>
      <c r="DM71" s="355"/>
      <c r="DN71" s="355"/>
      <c r="DO71" s="355"/>
      <c r="DP71" s="355"/>
      <c r="DQ71" s="355"/>
      <c r="DR71" s="355"/>
      <c r="DS71" s="355"/>
      <c r="DT71" s="355"/>
      <c r="DU71" s="355"/>
      <c r="DV71" s="355"/>
      <c r="DW71" s="355"/>
      <c r="DX71" s="355"/>
      <c r="DY71" s="355"/>
      <c r="DZ71" s="355"/>
      <c r="EA71" s="355"/>
      <c r="EB71" s="355"/>
      <c r="EC71" s="355"/>
      <c r="ED71" s="355"/>
      <c r="EE71" s="355"/>
      <c r="EF71" s="355"/>
      <c r="EG71" s="355"/>
      <c r="EH71" s="355"/>
      <c r="EI71" s="355"/>
      <c r="EJ71" s="355"/>
      <c r="EK71" s="355"/>
      <c r="EL71" s="355"/>
      <c r="EM71" s="355"/>
      <c r="EN71" s="355"/>
      <c r="EO71" s="355"/>
      <c r="EP71" s="355"/>
      <c r="EQ71" s="355"/>
      <c r="ER71" s="355"/>
      <c r="ES71" s="355"/>
      <c r="ET71" s="355"/>
      <c r="EU71" s="355"/>
      <c r="EV71" s="355"/>
      <c r="EW71" s="355"/>
      <c r="EX71" s="355"/>
      <c r="EY71" s="355"/>
      <c r="EZ71" s="355"/>
      <c r="FA71" s="355"/>
      <c r="FB71" s="355"/>
      <c r="FC71" s="355"/>
      <c r="FD71" s="355"/>
      <c r="FE71" s="355"/>
      <c r="FF71" s="355"/>
      <c r="FG71" s="355"/>
      <c r="FH71" s="355"/>
      <c r="FI71" s="355"/>
      <c r="FJ71" s="355"/>
      <c r="FK71" s="355"/>
      <c r="FL71" s="355"/>
      <c r="FM71" s="355"/>
      <c r="FN71" s="355"/>
      <c r="FO71" s="355"/>
      <c r="FP71" s="355"/>
      <c r="FQ71" s="355"/>
      <c r="FR71" s="355"/>
      <c r="FS71" s="355"/>
      <c r="FT71" s="355"/>
      <c r="FU71" s="355"/>
      <c r="FV71" s="355"/>
      <c r="FW71" s="355"/>
      <c r="FX71" s="355"/>
      <c r="FY71" s="355"/>
      <c r="FZ71" s="355"/>
      <c r="GA71" s="355"/>
      <c r="GB71" s="355"/>
      <c r="GC71" s="355"/>
      <c r="GD71" s="355"/>
      <c r="GE71" s="355"/>
      <c r="GF71" s="355"/>
      <c r="GG71" s="355"/>
      <c r="GH71" s="355"/>
      <c r="GI71" s="355"/>
      <c r="GJ71" s="355"/>
      <c r="GK71" s="355"/>
      <c r="GL71" s="355"/>
      <c r="GM71" s="355"/>
      <c r="GN71" s="355"/>
      <c r="GO71" s="355"/>
      <c r="GP71" s="355"/>
      <c r="GQ71" s="355"/>
      <c r="GR71" s="355"/>
      <c r="GS71" s="355"/>
      <c r="GT71" s="355"/>
      <c r="GU71" s="355"/>
      <c r="GV71" s="355"/>
      <c r="GW71" s="355"/>
      <c r="GX71" s="355"/>
      <c r="GY71" s="355"/>
      <c r="GZ71" s="355"/>
      <c r="HA71" s="355"/>
      <c r="HB71" s="355"/>
      <c r="HC71" s="355"/>
      <c r="HD71" s="355"/>
      <c r="HE71" s="355"/>
      <c r="HF71" s="355"/>
      <c r="HG71" s="355"/>
      <c r="HH71" s="355"/>
      <c r="HI71" s="355"/>
      <c r="HJ71" s="355"/>
      <c r="HK71" s="355"/>
      <c r="HL71" s="355"/>
      <c r="HM71" s="355"/>
      <c r="HN71" s="355"/>
      <c r="HO71" s="355"/>
      <c r="HP71" s="355"/>
      <c r="HQ71" s="355"/>
      <c r="HR71" s="355"/>
      <c r="HS71" s="355"/>
      <c r="HT71" s="355"/>
      <c r="HU71" s="355"/>
      <c r="HV71" s="355"/>
      <c r="HW71" s="355"/>
      <c r="HX71" s="355"/>
      <c r="HY71" s="355"/>
      <c r="HZ71" s="355"/>
      <c r="IA71" s="355"/>
      <c r="IB71" s="355"/>
      <c r="IC71" s="355"/>
      <c r="ID71" s="355"/>
      <c r="IE71" s="355"/>
      <c r="IF71" s="355"/>
      <c r="IG71" s="355"/>
      <c r="IH71" s="355"/>
      <c r="II71" s="355"/>
      <c r="IJ71" s="355"/>
      <c r="IK71" s="355"/>
      <c r="IL71" s="355"/>
      <c r="IM71" s="355"/>
      <c r="IN71" s="355"/>
    </row>
    <row r="72" spans="1:248" ht="12.75" customHeight="1" thickBot="1">
      <c r="A72" s="1450"/>
      <c r="B72" s="779" t="s">
        <v>3</v>
      </c>
      <c r="C72" s="780"/>
      <c r="D72" s="803">
        <f>SUM(D66:D71)</f>
        <v>18</v>
      </c>
      <c r="E72" s="782">
        <v>0</v>
      </c>
      <c r="F72" s="783">
        <v>0</v>
      </c>
      <c r="G72" s="784">
        <v>0</v>
      </c>
      <c r="H72" s="785">
        <v>0</v>
      </c>
      <c r="I72" s="869">
        <f aca="true" t="shared" si="1" ref="I72:T72">SUM(I66:I71)</f>
        <v>3</v>
      </c>
      <c r="J72" s="870">
        <f t="shared" si="1"/>
        <v>3</v>
      </c>
      <c r="K72" s="784">
        <f t="shared" si="1"/>
        <v>3</v>
      </c>
      <c r="L72" s="785">
        <f t="shared" si="1"/>
        <v>3</v>
      </c>
      <c r="M72" s="869">
        <f t="shared" si="1"/>
        <v>3</v>
      </c>
      <c r="N72" s="870">
        <f t="shared" si="1"/>
        <v>3</v>
      </c>
      <c r="O72" s="784">
        <f t="shared" si="1"/>
        <v>3</v>
      </c>
      <c r="P72" s="871">
        <f t="shared" si="1"/>
        <v>3</v>
      </c>
      <c r="Q72" s="869">
        <f t="shared" si="1"/>
        <v>3</v>
      </c>
      <c r="R72" s="870">
        <f t="shared" si="1"/>
        <v>3</v>
      </c>
      <c r="S72" s="784">
        <f t="shared" si="1"/>
        <v>3</v>
      </c>
      <c r="T72" s="785">
        <f t="shared" si="1"/>
        <v>3</v>
      </c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5"/>
      <c r="BS72" s="355"/>
      <c r="BT72" s="355"/>
      <c r="BU72" s="355"/>
      <c r="BV72" s="355"/>
      <c r="BW72" s="355"/>
      <c r="BX72" s="355"/>
      <c r="BY72" s="355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5"/>
      <c r="DE72" s="355"/>
      <c r="DF72" s="355"/>
      <c r="DG72" s="355"/>
      <c r="DH72" s="355"/>
      <c r="DI72" s="355"/>
      <c r="DJ72" s="355"/>
      <c r="DK72" s="355"/>
      <c r="DL72" s="355"/>
      <c r="DM72" s="355"/>
      <c r="DN72" s="355"/>
      <c r="DO72" s="355"/>
      <c r="DP72" s="355"/>
      <c r="DQ72" s="355"/>
      <c r="DR72" s="355"/>
      <c r="DS72" s="355"/>
      <c r="DT72" s="355"/>
      <c r="DU72" s="355"/>
      <c r="DV72" s="355"/>
      <c r="DW72" s="355"/>
      <c r="DX72" s="355"/>
      <c r="DY72" s="355"/>
      <c r="DZ72" s="355"/>
      <c r="EA72" s="355"/>
      <c r="EB72" s="355"/>
      <c r="EC72" s="355"/>
      <c r="ED72" s="355"/>
      <c r="EE72" s="355"/>
      <c r="EF72" s="355"/>
      <c r="EG72" s="355"/>
      <c r="EH72" s="355"/>
      <c r="EI72" s="355"/>
      <c r="EJ72" s="355"/>
      <c r="EK72" s="355"/>
      <c r="EL72" s="355"/>
      <c r="EM72" s="355"/>
      <c r="EN72" s="355"/>
      <c r="EO72" s="355"/>
      <c r="EP72" s="355"/>
      <c r="EQ72" s="355"/>
      <c r="ER72" s="355"/>
      <c r="ES72" s="355"/>
      <c r="ET72" s="355"/>
      <c r="EU72" s="355"/>
      <c r="EV72" s="355"/>
      <c r="EW72" s="355"/>
      <c r="EX72" s="355"/>
      <c r="EY72" s="355"/>
      <c r="EZ72" s="355"/>
      <c r="FA72" s="355"/>
      <c r="FB72" s="355"/>
      <c r="FC72" s="355"/>
      <c r="FD72" s="355"/>
      <c r="FE72" s="355"/>
      <c r="FF72" s="355"/>
      <c r="FG72" s="355"/>
      <c r="FH72" s="355"/>
      <c r="FI72" s="355"/>
      <c r="FJ72" s="355"/>
      <c r="FK72" s="355"/>
      <c r="FL72" s="355"/>
      <c r="FM72" s="355"/>
      <c r="FN72" s="355"/>
      <c r="FO72" s="355"/>
      <c r="FP72" s="355"/>
      <c r="FQ72" s="355"/>
      <c r="FR72" s="355"/>
      <c r="FS72" s="355"/>
      <c r="FT72" s="355"/>
      <c r="FU72" s="355"/>
      <c r="FV72" s="355"/>
      <c r="FW72" s="355"/>
      <c r="FX72" s="355"/>
      <c r="FY72" s="355"/>
      <c r="FZ72" s="355"/>
      <c r="GA72" s="355"/>
      <c r="GB72" s="355"/>
      <c r="GC72" s="355"/>
      <c r="GD72" s="355"/>
      <c r="GE72" s="355"/>
      <c r="GF72" s="355"/>
      <c r="GG72" s="355"/>
      <c r="GH72" s="355"/>
      <c r="GI72" s="355"/>
      <c r="GJ72" s="355"/>
      <c r="GK72" s="355"/>
      <c r="GL72" s="355"/>
      <c r="GM72" s="355"/>
      <c r="GN72" s="355"/>
      <c r="GO72" s="355"/>
      <c r="GP72" s="355"/>
      <c r="GQ72" s="355"/>
      <c r="GR72" s="355"/>
      <c r="GS72" s="355"/>
      <c r="GT72" s="355"/>
      <c r="GU72" s="355"/>
      <c r="GV72" s="355"/>
      <c r="GW72" s="355"/>
      <c r="GX72" s="355"/>
      <c r="GY72" s="355"/>
      <c r="GZ72" s="355"/>
      <c r="HA72" s="355"/>
      <c r="HB72" s="355"/>
      <c r="HC72" s="355"/>
      <c r="HD72" s="355"/>
      <c r="HE72" s="355"/>
      <c r="HF72" s="355"/>
      <c r="HG72" s="355"/>
      <c r="HH72" s="355"/>
      <c r="HI72" s="355"/>
      <c r="HJ72" s="355"/>
      <c r="HK72" s="355"/>
      <c r="HL72" s="355"/>
      <c r="HM72" s="355"/>
      <c r="HN72" s="355"/>
      <c r="HO72" s="355"/>
      <c r="HP72" s="355"/>
      <c r="HQ72" s="355"/>
      <c r="HR72" s="355"/>
      <c r="HS72" s="355"/>
      <c r="HT72" s="355"/>
      <c r="HU72" s="355"/>
      <c r="HV72" s="355"/>
      <c r="HW72" s="355"/>
      <c r="HX72" s="355"/>
      <c r="HY72" s="355"/>
      <c r="HZ72" s="355"/>
      <c r="IA72" s="355"/>
      <c r="IB72" s="355"/>
      <c r="IC72" s="355"/>
      <c r="ID72" s="355"/>
      <c r="IE72" s="355"/>
      <c r="IF72" s="355"/>
      <c r="IG72" s="355"/>
      <c r="IH72" s="355"/>
      <c r="II72" s="355"/>
      <c r="IJ72" s="355"/>
      <c r="IK72" s="355"/>
      <c r="IL72" s="355"/>
      <c r="IM72" s="355"/>
      <c r="IN72" s="355"/>
    </row>
    <row r="73" spans="1:108" ht="15" customHeight="1" thickBot="1">
      <c r="A73" s="1450"/>
      <c r="B73" s="1366" t="s">
        <v>1117</v>
      </c>
      <c r="C73" s="1367"/>
      <c r="D73" s="1367"/>
      <c r="E73" s="1367"/>
      <c r="F73" s="1367"/>
      <c r="G73" s="1367"/>
      <c r="H73" s="1367"/>
      <c r="I73" s="1367"/>
      <c r="J73" s="1367"/>
      <c r="K73" s="1367"/>
      <c r="L73" s="1367"/>
      <c r="M73" s="1367"/>
      <c r="N73" s="1367"/>
      <c r="O73" s="1367"/>
      <c r="P73" s="1367"/>
      <c r="Q73" s="1367"/>
      <c r="R73" s="1367"/>
      <c r="S73" s="1367"/>
      <c r="T73" s="1368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355"/>
      <c r="BS73" s="355"/>
      <c r="BT73" s="355"/>
      <c r="BU73" s="355"/>
      <c r="BV73" s="355"/>
      <c r="BW73" s="355"/>
      <c r="BX73" s="355"/>
      <c r="BY73" s="355"/>
      <c r="BZ73" s="355"/>
      <c r="CA73" s="355"/>
      <c r="CB73" s="355"/>
      <c r="CC73" s="355"/>
      <c r="CD73" s="355"/>
      <c r="CE73" s="355"/>
      <c r="CF73" s="355"/>
      <c r="CG73" s="355"/>
      <c r="CH73" s="355"/>
      <c r="CI73" s="355"/>
      <c r="CJ73" s="355"/>
      <c r="CK73" s="355"/>
      <c r="CL73" s="355"/>
      <c r="CM73" s="355"/>
      <c r="CN73" s="355"/>
      <c r="CO73" s="355"/>
      <c r="CP73" s="355"/>
      <c r="CQ73" s="355"/>
      <c r="CR73" s="355"/>
      <c r="CS73" s="355"/>
      <c r="CT73" s="355"/>
      <c r="CU73" s="355"/>
      <c r="CV73" s="355"/>
      <c r="CW73" s="355"/>
      <c r="CX73" s="355"/>
      <c r="CY73" s="355"/>
      <c r="CZ73" s="355"/>
      <c r="DA73" s="355"/>
      <c r="DB73" s="355"/>
      <c r="DC73" s="355"/>
      <c r="DD73" s="355"/>
    </row>
    <row r="74" spans="1:20" ht="15" customHeight="1">
      <c r="A74" s="1450"/>
      <c r="B74" s="1006" t="s">
        <v>750</v>
      </c>
      <c r="C74" s="867" t="s">
        <v>36</v>
      </c>
      <c r="D74" s="857">
        <v>3</v>
      </c>
      <c r="E74" s="844"/>
      <c r="F74" s="845"/>
      <c r="G74" s="846"/>
      <c r="H74" s="847"/>
      <c r="I74" s="844">
        <v>3</v>
      </c>
      <c r="J74" s="845">
        <v>3</v>
      </c>
      <c r="K74" s="846"/>
      <c r="L74" s="847"/>
      <c r="M74" s="872"/>
      <c r="N74" s="873"/>
      <c r="O74" s="874"/>
      <c r="P74" s="875"/>
      <c r="Q74" s="872"/>
      <c r="R74" s="873"/>
      <c r="S74" s="874"/>
      <c r="T74" s="875"/>
    </row>
    <row r="75" spans="1:20" ht="15" customHeight="1">
      <c r="A75" s="1450"/>
      <c r="B75" s="1007" t="s">
        <v>16</v>
      </c>
      <c r="C75" s="867"/>
      <c r="D75" s="752">
        <v>3</v>
      </c>
      <c r="E75" s="753"/>
      <c r="F75" s="876"/>
      <c r="G75" s="877"/>
      <c r="H75" s="878"/>
      <c r="I75" s="879"/>
      <c r="J75" s="876"/>
      <c r="K75" s="755">
        <v>3</v>
      </c>
      <c r="L75" s="756">
        <v>3</v>
      </c>
      <c r="M75" s="753"/>
      <c r="N75" s="754"/>
      <c r="O75" s="755"/>
      <c r="P75" s="756"/>
      <c r="Q75" s="879"/>
      <c r="R75" s="876"/>
      <c r="S75" s="877"/>
      <c r="T75" s="878"/>
    </row>
    <row r="76" spans="1:20" ht="15" customHeight="1">
      <c r="A76" s="1450"/>
      <c r="B76" s="1008" t="s">
        <v>751</v>
      </c>
      <c r="C76" s="880" t="s">
        <v>36</v>
      </c>
      <c r="D76" s="752">
        <v>3</v>
      </c>
      <c r="E76" s="753"/>
      <c r="F76" s="876"/>
      <c r="G76" s="877"/>
      <c r="H76" s="878"/>
      <c r="I76" s="879"/>
      <c r="J76" s="876"/>
      <c r="K76" s="877"/>
      <c r="L76" s="878"/>
      <c r="M76" s="753">
        <v>3</v>
      </c>
      <c r="N76" s="754">
        <v>3</v>
      </c>
      <c r="O76" s="755"/>
      <c r="P76" s="756"/>
      <c r="Q76" s="879"/>
      <c r="R76" s="876"/>
      <c r="S76" s="877"/>
      <c r="T76" s="878"/>
    </row>
    <row r="77" spans="1:20" ht="15" customHeight="1">
      <c r="A77" s="1450"/>
      <c r="B77" s="1008" t="s">
        <v>17</v>
      </c>
      <c r="C77" s="880" t="s">
        <v>36</v>
      </c>
      <c r="D77" s="752">
        <v>3</v>
      </c>
      <c r="E77" s="753"/>
      <c r="F77" s="876"/>
      <c r="G77" s="877"/>
      <c r="H77" s="878"/>
      <c r="I77" s="879"/>
      <c r="J77" s="876"/>
      <c r="K77" s="877"/>
      <c r="L77" s="878"/>
      <c r="M77" s="753"/>
      <c r="N77" s="754"/>
      <c r="O77" s="755">
        <v>3</v>
      </c>
      <c r="P77" s="756">
        <v>3</v>
      </c>
      <c r="Q77" s="753"/>
      <c r="R77" s="754"/>
      <c r="S77" s="755"/>
      <c r="T77" s="756"/>
    </row>
    <row r="78" spans="1:20" ht="15" customHeight="1">
      <c r="A78" s="1450"/>
      <c r="B78" s="1008" t="s">
        <v>18</v>
      </c>
      <c r="C78" s="880"/>
      <c r="D78" s="752">
        <v>3</v>
      </c>
      <c r="E78" s="753"/>
      <c r="F78" s="876"/>
      <c r="G78" s="877"/>
      <c r="H78" s="878"/>
      <c r="I78" s="879"/>
      <c r="J78" s="876"/>
      <c r="K78" s="877"/>
      <c r="L78" s="878"/>
      <c r="M78" s="753"/>
      <c r="N78" s="754"/>
      <c r="O78" s="755"/>
      <c r="P78" s="756"/>
      <c r="Q78" s="753">
        <v>3</v>
      </c>
      <c r="R78" s="754">
        <v>3</v>
      </c>
      <c r="S78" s="755"/>
      <c r="T78" s="756"/>
    </row>
    <row r="79" spans="1:20" ht="15" customHeight="1" thickBot="1">
      <c r="A79" s="1450"/>
      <c r="B79" s="1009" t="s">
        <v>752</v>
      </c>
      <c r="C79" s="880" t="s">
        <v>36</v>
      </c>
      <c r="D79" s="769">
        <v>3</v>
      </c>
      <c r="E79" s="770"/>
      <c r="F79" s="881"/>
      <c r="G79" s="882"/>
      <c r="H79" s="883"/>
      <c r="I79" s="884"/>
      <c r="J79" s="881"/>
      <c r="K79" s="882"/>
      <c r="L79" s="883"/>
      <c r="M79" s="884"/>
      <c r="N79" s="881"/>
      <c r="O79" s="882"/>
      <c r="P79" s="883"/>
      <c r="Q79" s="770"/>
      <c r="R79" s="771"/>
      <c r="S79" s="772">
        <v>3</v>
      </c>
      <c r="T79" s="773">
        <v>3</v>
      </c>
    </row>
    <row r="80" spans="1:20" ht="12.75" customHeight="1" thickBot="1">
      <c r="A80" s="1450"/>
      <c r="B80" s="779" t="s">
        <v>3</v>
      </c>
      <c r="C80" s="885"/>
      <c r="D80" s="886">
        <f>SUM(D74:D79)</f>
        <v>18</v>
      </c>
      <c r="E80" s="887">
        <v>0</v>
      </c>
      <c r="F80" s="888">
        <v>0</v>
      </c>
      <c r="G80" s="887">
        <v>0</v>
      </c>
      <c r="H80" s="889">
        <v>0</v>
      </c>
      <c r="I80" s="887">
        <f aca="true" t="shared" si="2" ref="I80:T80">SUM(I74:I79)</f>
        <v>3</v>
      </c>
      <c r="J80" s="888">
        <f t="shared" si="2"/>
        <v>3</v>
      </c>
      <c r="K80" s="890">
        <f t="shared" si="2"/>
        <v>3</v>
      </c>
      <c r="L80" s="889">
        <f t="shared" si="2"/>
        <v>3</v>
      </c>
      <c r="M80" s="887">
        <f t="shared" si="2"/>
        <v>3</v>
      </c>
      <c r="N80" s="888">
        <f t="shared" si="2"/>
        <v>3</v>
      </c>
      <c r="O80" s="891">
        <f t="shared" si="2"/>
        <v>3</v>
      </c>
      <c r="P80" s="892">
        <f t="shared" si="2"/>
        <v>3</v>
      </c>
      <c r="Q80" s="893">
        <f t="shared" si="2"/>
        <v>3</v>
      </c>
      <c r="R80" s="888">
        <f t="shared" si="2"/>
        <v>3</v>
      </c>
      <c r="S80" s="891">
        <f t="shared" si="2"/>
        <v>3</v>
      </c>
      <c r="T80" s="889">
        <f t="shared" si="2"/>
        <v>3</v>
      </c>
    </row>
    <row r="81" spans="1:20" ht="15" customHeight="1" thickBot="1">
      <c r="A81" s="1450"/>
      <c r="B81" s="1366" t="s">
        <v>19</v>
      </c>
      <c r="C81" s="1364"/>
      <c r="D81" s="1364"/>
      <c r="E81" s="1364"/>
      <c r="F81" s="1364"/>
      <c r="G81" s="1364"/>
      <c r="H81" s="1364"/>
      <c r="I81" s="1364"/>
      <c r="J81" s="1364"/>
      <c r="K81" s="1364"/>
      <c r="L81" s="1364"/>
      <c r="M81" s="1364"/>
      <c r="N81" s="1364"/>
      <c r="O81" s="1364"/>
      <c r="P81" s="1364"/>
      <c r="Q81" s="1364"/>
      <c r="R81" s="1364"/>
      <c r="S81" s="1364"/>
      <c r="T81" s="1365"/>
    </row>
    <row r="82" spans="1:20" ht="15" customHeight="1">
      <c r="A82" s="1450"/>
      <c r="B82" s="1006" t="s">
        <v>1204</v>
      </c>
      <c r="C82" s="816"/>
      <c r="D82" s="817">
        <v>2</v>
      </c>
      <c r="E82" s="844">
        <v>2</v>
      </c>
      <c r="F82" s="845">
        <v>2</v>
      </c>
      <c r="G82" s="846"/>
      <c r="H82" s="847"/>
      <c r="I82" s="818"/>
      <c r="J82" s="819"/>
      <c r="K82" s="1047"/>
      <c r="L82" s="821"/>
      <c r="M82" s="1047"/>
      <c r="N82" s="819"/>
      <c r="O82" s="1047"/>
      <c r="P82" s="821"/>
      <c r="Q82" s="1047"/>
      <c r="R82" s="819"/>
      <c r="S82" s="1047"/>
      <c r="T82" s="821"/>
    </row>
    <row r="83" spans="1:20" ht="15" customHeight="1">
      <c r="A83" s="1450"/>
      <c r="B83" s="1007" t="s">
        <v>1205</v>
      </c>
      <c r="C83" s="826"/>
      <c r="D83" s="752">
        <v>2</v>
      </c>
      <c r="E83" s="753"/>
      <c r="F83" s="754"/>
      <c r="G83" s="755">
        <v>2</v>
      </c>
      <c r="H83" s="756">
        <v>2</v>
      </c>
      <c r="I83" s="844"/>
      <c r="J83" s="845"/>
      <c r="K83" s="755"/>
      <c r="L83" s="756"/>
      <c r="M83" s="829"/>
      <c r="N83" s="754"/>
      <c r="O83" s="829"/>
      <c r="P83" s="756"/>
      <c r="Q83" s="829"/>
      <c r="R83" s="754"/>
      <c r="S83" s="829"/>
      <c r="T83" s="756"/>
    </row>
    <row r="84" spans="1:20" ht="15" customHeight="1">
      <c r="A84" s="1450"/>
      <c r="B84" s="1008" t="s">
        <v>21</v>
      </c>
      <c r="C84" s="826"/>
      <c r="D84" s="752">
        <v>2</v>
      </c>
      <c r="E84" s="753"/>
      <c r="F84" s="754"/>
      <c r="G84" s="966"/>
      <c r="H84" s="1021"/>
      <c r="I84" s="753">
        <v>2</v>
      </c>
      <c r="J84" s="754">
        <v>2</v>
      </c>
      <c r="K84" s="755"/>
      <c r="L84" s="756"/>
      <c r="M84" s="1048"/>
      <c r="N84" s="976"/>
      <c r="O84" s="1048"/>
      <c r="P84" s="978"/>
      <c r="Q84" s="1048"/>
      <c r="R84" s="976"/>
      <c r="S84" s="1048"/>
      <c r="T84" s="978"/>
    </row>
    <row r="85" spans="1:20" ht="15" customHeight="1">
      <c r="A85" s="1450"/>
      <c r="B85" s="1008" t="s">
        <v>23</v>
      </c>
      <c r="C85" s="826"/>
      <c r="D85" s="752">
        <v>2</v>
      </c>
      <c r="E85" s="753"/>
      <c r="F85" s="754"/>
      <c r="G85" s="755"/>
      <c r="H85" s="756"/>
      <c r="I85" s="753"/>
      <c r="J85" s="754"/>
      <c r="K85" s="755">
        <v>2</v>
      </c>
      <c r="L85" s="756">
        <v>2</v>
      </c>
      <c r="M85" s="829"/>
      <c r="N85" s="754"/>
      <c r="O85" s="829"/>
      <c r="P85" s="756"/>
      <c r="Q85" s="829"/>
      <c r="R85" s="754"/>
      <c r="S85" s="829"/>
      <c r="T85" s="756"/>
    </row>
    <row r="86" spans="1:20" ht="15" customHeight="1">
      <c r="A86" s="1450"/>
      <c r="B86" s="1008" t="s">
        <v>1206</v>
      </c>
      <c r="C86" s="826"/>
      <c r="D86" s="752">
        <v>2</v>
      </c>
      <c r="E86" s="753"/>
      <c r="F86" s="754"/>
      <c r="G86" s="755"/>
      <c r="H86" s="756"/>
      <c r="I86" s="753">
        <v>2</v>
      </c>
      <c r="J86" s="754">
        <v>2</v>
      </c>
      <c r="K86" s="755"/>
      <c r="L86" s="756"/>
      <c r="M86" s="829"/>
      <c r="N86" s="754"/>
      <c r="O86" s="829"/>
      <c r="P86" s="756"/>
      <c r="Q86" s="829"/>
      <c r="R86" s="754"/>
      <c r="S86" s="829"/>
      <c r="T86" s="756"/>
    </row>
    <row r="87" spans="1:20" ht="15" customHeight="1">
      <c r="A87" s="1450"/>
      <c r="B87" s="1036" t="s">
        <v>1207</v>
      </c>
      <c r="C87" s="1014"/>
      <c r="D87" s="1022">
        <v>2</v>
      </c>
      <c r="E87" s="829"/>
      <c r="F87" s="754"/>
      <c r="G87" s="829"/>
      <c r="H87" s="756"/>
      <c r="I87" s="829"/>
      <c r="J87" s="754"/>
      <c r="K87" s="829">
        <v>2</v>
      </c>
      <c r="L87" s="756">
        <v>2</v>
      </c>
      <c r="M87" s="829"/>
      <c r="N87" s="754"/>
      <c r="O87" s="829"/>
      <c r="P87" s="756"/>
      <c r="Q87" s="829"/>
      <c r="R87" s="754"/>
      <c r="S87" s="829"/>
      <c r="T87" s="756"/>
    </row>
    <row r="88" spans="1:20" ht="15" customHeight="1">
      <c r="A88" s="1450"/>
      <c r="B88" s="1008" t="s">
        <v>1208</v>
      </c>
      <c r="C88" s="1017"/>
      <c r="D88" s="1022">
        <v>2</v>
      </c>
      <c r="E88" s="829"/>
      <c r="F88" s="754"/>
      <c r="G88" s="829"/>
      <c r="H88" s="756"/>
      <c r="I88" s="829"/>
      <c r="J88" s="754"/>
      <c r="K88" s="829"/>
      <c r="L88" s="756"/>
      <c r="M88" s="829">
        <v>2</v>
      </c>
      <c r="N88" s="754">
        <v>2</v>
      </c>
      <c r="O88" s="829"/>
      <c r="P88" s="756"/>
      <c r="Q88" s="829"/>
      <c r="R88" s="754"/>
      <c r="S88" s="829"/>
      <c r="T88" s="756"/>
    </row>
    <row r="89" spans="1:20" ht="15" customHeight="1">
      <c r="A89" s="1450"/>
      <c r="B89" s="1008" t="s">
        <v>24</v>
      </c>
      <c r="C89" s="1017"/>
      <c r="D89" s="1022">
        <v>2</v>
      </c>
      <c r="E89" s="829"/>
      <c r="F89" s="754"/>
      <c r="G89" s="829"/>
      <c r="H89" s="756"/>
      <c r="I89" s="829"/>
      <c r="J89" s="754"/>
      <c r="K89" s="829"/>
      <c r="L89" s="756"/>
      <c r="M89" s="829">
        <v>2</v>
      </c>
      <c r="N89" s="754">
        <v>2</v>
      </c>
      <c r="O89" s="829"/>
      <c r="P89" s="756"/>
      <c r="Q89" s="829"/>
      <c r="R89" s="754"/>
      <c r="S89" s="829"/>
      <c r="T89" s="756"/>
    </row>
    <row r="90" spans="1:20" ht="15" customHeight="1">
      <c r="A90" s="1450"/>
      <c r="B90" s="1008" t="s">
        <v>25</v>
      </c>
      <c r="C90" s="1018"/>
      <c r="D90" s="1022">
        <v>2</v>
      </c>
      <c r="E90" s="1020"/>
      <c r="F90" s="754"/>
      <c r="G90" s="829"/>
      <c r="H90" s="756"/>
      <c r="I90" s="829"/>
      <c r="J90" s="754"/>
      <c r="K90" s="829"/>
      <c r="L90" s="756"/>
      <c r="M90" s="829"/>
      <c r="N90" s="754"/>
      <c r="O90" s="829">
        <v>2</v>
      </c>
      <c r="P90" s="756">
        <v>2</v>
      </c>
      <c r="Q90" s="829"/>
      <c r="R90" s="754"/>
      <c r="S90" s="829"/>
      <c r="T90" s="756"/>
    </row>
    <row r="91" spans="1:20" ht="15" customHeight="1">
      <c r="A91" s="1450"/>
      <c r="B91" s="1008" t="s">
        <v>1209</v>
      </c>
      <c r="C91" s="1018"/>
      <c r="D91" s="1022">
        <v>2</v>
      </c>
      <c r="E91" s="829"/>
      <c r="F91" s="754"/>
      <c r="G91" s="829"/>
      <c r="H91" s="756"/>
      <c r="I91" s="829"/>
      <c r="J91" s="754"/>
      <c r="K91" s="829"/>
      <c r="L91" s="756"/>
      <c r="M91" s="829"/>
      <c r="N91" s="754"/>
      <c r="O91" s="829">
        <v>2</v>
      </c>
      <c r="P91" s="756">
        <v>2</v>
      </c>
      <c r="Q91" s="829"/>
      <c r="R91" s="754"/>
      <c r="S91" s="829"/>
      <c r="T91" s="756"/>
    </row>
    <row r="92" spans="1:20" ht="15" customHeight="1">
      <c r="A92" s="1450"/>
      <c r="B92" s="1011" t="s">
        <v>1210</v>
      </c>
      <c r="C92" s="1017"/>
      <c r="D92" s="1022">
        <v>2</v>
      </c>
      <c r="E92" s="829"/>
      <c r="F92" s="754"/>
      <c r="G92" s="829"/>
      <c r="H92" s="756"/>
      <c r="I92" s="829"/>
      <c r="J92" s="754"/>
      <c r="K92" s="829"/>
      <c r="L92" s="756"/>
      <c r="M92" s="829"/>
      <c r="N92" s="754"/>
      <c r="O92" s="829"/>
      <c r="P92" s="756"/>
      <c r="Q92" s="829">
        <v>2</v>
      </c>
      <c r="R92" s="754">
        <v>2</v>
      </c>
      <c r="S92" s="829"/>
      <c r="T92" s="756"/>
    </row>
    <row r="93" spans="1:20" ht="15" customHeight="1">
      <c r="A93" s="1450"/>
      <c r="B93" s="1037" t="s">
        <v>1211</v>
      </c>
      <c r="C93" s="1019"/>
      <c r="D93" s="1023">
        <v>2</v>
      </c>
      <c r="E93" s="1015"/>
      <c r="F93" s="965"/>
      <c r="G93" s="1015"/>
      <c r="H93" s="1021"/>
      <c r="I93" s="1015"/>
      <c r="J93" s="965"/>
      <c r="K93" s="1015"/>
      <c r="L93" s="1021"/>
      <c r="M93" s="1015"/>
      <c r="N93" s="965"/>
      <c r="O93" s="1015"/>
      <c r="P93" s="1021"/>
      <c r="Q93" s="1015">
        <v>2</v>
      </c>
      <c r="R93" s="965">
        <v>2</v>
      </c>
      <c r="S93" s="1015"/>
      <c r="T93" s="1021"/>
    </row>
    <row r="94" spans="1:20" ht="15" customHeight="1">
      <c r="A94" s="1450"/>
      <c r="B94" s="1036" t="s">
        <v>1212</v>
      </c>
      <c r="C94" s="1014"/>
      <c r="D94" s="1024">
        <v>2</v>
      </c>
      <c r="E94" s="1016"/>
      <c r="F94" s="965"/>
      <c r="G94" s="1015"/>
      <c r="H94" s="1021"/>
      <c r="I94" s="1015"/>
      <c r="J94" s="965"/>
      <c r="K94" s="1015"/>
      <c r="L94" s="1021"/>
      <c r="M94" s="1015"/>
      <c r="N94" s="965"/>
      <c r="O94" s="1015"/>
      <c r="P94" s="1021"/>
      <c r="Q94" s="1015"/>
      <c r="R94" s="965"/>
      <c r="S94" s="1015">
        <v>2</v>
      </c>
      <c r="T94" s="1021">
        <v>2</v>
      </c>
    </row>
    <row r="95" spans="1:20" ht="15" customHeight="1" thickBot="1">
      <c r="A95" s="1450"/>
      <c r="B95" s="1013" t="s">
        <v>1213</v>
      </c>
      <c r="C95" s="880" t="s">
        <v>923</v>
      </c>
      <c r="D95" s="1030">
        <v>2</v>
      </c>
      <c r="E95" s="774"/>
      <c r="F95" s="771"/>
      <c r="G95" s="774"/>
      <c r="H95" s="773"/>
      <c r="I95" s="774"/>
      <c r="J95" s="771"/>
      <c r="K95" s="774"/>
      <c r="L95" s="773"/>
      <c r="M95" s="1049"/>
      <c r="N95" s="1001"/>
      <c r="O95" s="1049"/>
      <c r="P95" s="998"/>
      <c r="Q95" s="1049"/>
      <c r="R95" s="1001"/>
      <c r="S95" s="1049">
        <v>2</v>
      </c>
      <c r="T95" s="998">
        <v>2</v>
      </c>
    </row>
    <row r="96" spans="1:20" ht="15" customHeight="1" thickBot="1">
      <c r="A96" s="1450"/>
      <c r="B96" s="1040" t="s">
        <v>3</v>
      </c>
      <c r="C96" s="1035"/>
      <c r="D96" s="1041">
        <v>28</v>
      </c>
      <c r="E96" s="1042">
        <v>2</v>
      </c>
      <c r="F96" s="888">
        <v>2</v>
      </c>
      <c r="G96" s="1042">
        <v>2</v>
      </c>
      <c r="H96" s="889">
        <v>2</v>
      </c>
      <c r="I96" s="1042">
        <v>4</v>
      </c>
      <c r="J96" s="888">
        <v>4</v>
      </c>
      <c r="K96" s="1042">
        <v>4</v>
      </c>
      <c r="L96" s="889">
        <v>4</v>
      </c>
      <c r="M96" s="1042">
        <v>4</v>
      </c>
      <c r="N96" s="888">
        <v>4</v>
      </c>
      <c r="O96" s="871">
        <v>4</v>
      </c>
      <c r="P96" s="785">
        <v>4</v>
      </c>
      <c r="Q96" s="871">
        <v>4</v>
      </c>
      <c r="R96" s="783">
        <v>4</v>
      </c>
      <c r="S96" s="871">
        <v>4</v>
      </c>
      <c r="T96" s="785">
        <v>4</v>
      </c>
    </row>
    <row r="97" spans="1:20" ht="15" customHeight="1">
      <c r="A97" s="1450"/>
      <c r="B97" s="1031" t="s">
        <v>1214</v>
      </c>
      <c r="C97" s="1000"/>
      <c r="D97" s="1032">
        <v>2</v>
      </c>
      <c r="E97" s="1002">
        <v>2</v>
      </c>
      <c r="F97" s="845">
        <v>2</v>
      </c>
      <c r="G97" s="1002"/>
      <c r="H97" s="847"/>
      <c r="I97" s="1002"/>
      <c r="J97" s="845"/>
      <c r="K97" s="1002"/>
      <c r="L97" s="847"/>
      <c r="M97" s="1033"/>
      <c r="N97" s="1034"/>
      <c r="O97" s="1050"/>
      <c r="P97" s="999"/>
      <c r="Q97" s="1050"/>
      <c r="R97" s="808"/>
      <c r="S97" s="1050"/>
      <c r="T97" s="999"/>
    </row>
    <row r="98" spans="1:20" ht="15" customHeight="1">
      <c r="A98" s="1450"/>
      <c r="B98" s="1011" t="s">
        <v>1215</v>
      </c>
      <c r="C98" s="1017"/>
      <c r="D98" s="1022">
        <v>2</v>
      </c>
      <c r="E98" s="829"/>
      <c r="F98" s="754"/>
      <c r="G98" s="829">
        <v>2</v>
      </c>
      <c r="H98" s="756">
        <v>2</v>
      </c>
      <c r="I98" s="829"/>
      <c r="J98" s="754"/>
      <c r="K98" s="829"/>
      <c r="L98" s="756"/>
      <c r="M98" s="1020"/>
      <c r="N98" s="861"/>
      <c r="O98" s="829"/>
      <c r="P98" s="756"/>
      <c r="Q98" s="1015"/>
      <c r="R98" s="965"/>
      <c r="S98" s="1015"/>
      <c r="T98" s="1021"/>
    </row>
    <row r="99" spans="1:20" ht="15" customHeight="1">
      <c r="A99" s="1450"/>
      <c r="B99" s="1011" t="s">
        <v>1216</v>
      </c>
      <c r="C99" s="1017"/>
      <c r="D99" s="1022">
        <v>2</v>
      </c>
      <c r="E99" s="829"/>
      <c r="F99" s="754"/>
      <c r="G99" s="829"/>
      <c r="H99" s="756"/>
      <c r="I99" s="829">
        <v>2</v>
      </c>
      <c r="J99" s="754">
        <v>2</v>
      </c>
      <c r="K99" s="829"/>
      <c r="L99" s="756"/>
      <c r="M99" s="829"/>
      <c r="N99" s="754"/>
      <c r="O99" s="829"/>
      <c r="P99" s="756"/>
      <c r="Q99" s="829"/>
      <c r="R99" s="754"/>
      <c r="S99" s="1020"/>
      <c r="T99" s="756"/>
    </row>
    <row r="100" spans="1:20" ht="15" customHeight="1">
      <c r="A100" s="1450"/>
      <c r="B100" s="1011" t="s">
        <v>28</v>
      </c>
      <c r="C100" s="1017"/>
      <c r="D100" s="1022">
        <v>2</v>
      </c>
      <c r="E100" s="829"/>
      <c r="F100" s="754"/>
      <c r="G100" s="829"/>
      <c r="H100" s="756"/>
      <c r="I100" s="829"/>
      <c r="J100" s="754"/>
      <c r="K100" s="829"/>
      <c r="L100" s="756"/>
      <c r="M100" s="829">
        <v>2</v>
      </c>
      <c r="N100" s="754">
        <v>2</v>
      </c>
      <c r="O100" s="829"/>
      <c r="P100" s="756"/>
      <c r="Q100" s="829"/>
      <c r="R100" s="754"/>
      <c r="S100" s="829"/>
      <c r="T100" s="756"/>
    </row>
    <row r="101" spans="1:20" ht="15" customHeight="1">
      <c r="A101" s="1450"/>
      <c r="B101" s="1060" t="s">
        <v>29</v>
      </c>
      <c r="C101" s="1014"/>
      <c r="D101" s="1024">
        <v>2</v>
      </c>
      <c r="E101" s="1016"/>
      <c r="F101" s="766"/>
      <c r="G101" s="1016"/>
      <c r="H101" s="765"/>
      <c r="I101" s="1016"/>
      <c r="J101" s="766"/>
      <c r="K101" s="1016"/>
      <c r="L101" s="765"/>
      <c r="M101" s="1016">
        <v>2</v>
      </c>
      <c r="N101" s="766">
        <v>2</v>
      </c>
      <c r="O101" s="1016"/>
      <c r="P101" s="765"/>
      <c r="Q101" s="1016"/>
      <c r="R101" s="766"/>
      <c r="S101" s="1016"/>
      <c r="T101" s="765"/>
    </row>
    <row r="102" spans="1:20" ht="15" customHeight="1">
      <c r="A102" s="1450"/>
      <c r="B102" s="1060" t="s">
        <v>30</v>
      </c>
      <c r="C102" s="1014"/>
      <c r="D102" s="1024">
        <v>2</v>
      </c>
      <c r="E102" s="1016"/>
      <c r="F102" s="766"/>
      <c r="G102" s="1016"/>
      <c r="H102" s="765"/>
      <c r="I102" s="1016"/>
      <c r="J102" s="766"/>
      <c r="K102" s="1016"/>
      <c r="L102" s="765"/>
      <c r="M102" s="1016"/>
      <c r="N102" s="766"/>
      <c r="O102" s="1016">
        <v>2</v>
      </c>
      <c r="P102" s="765">
        <v>2</v>
      </c>
      <c r="Q102" s="1016"/>
      <c r="R102" s="766"/>
      <c r="S102" s="1016"/>
      <c r="T102" s="765"/>
    </row>
    <row r="103" spans="1:20" ht="15" customHeight="1">
      <c r="A103" s="1450"/>
      <c r="B103" s="1060" t="s">
        <v>1217</v>
      </c>
      <c r="C103" s="1014"/>
      <c r="D103" s="1024">
        <v>0</v>
      </c>
      <c r="E103" s="1016"/>
      <c r="F103" s="766"/>
      <c r="G103" s="1016"/>
      <c r="H103" s="765"/>
      <c r="I103" s="1016"/>
      <c r="J103" s="766"/>
      <c r="K103" s="1016"/>
      <c r="L103" s="765"/>
      <c r="M103" s="1016"/>
      <c r="N103" s="766"/>
      <c r="O103" s="1016"/>
      <c r="P103" s="765"/>
      <c r="Q103" s="1016">
        <v>0</v>
      </c>
      <c r="R103" s="766">
        <v>3</v>
      </c>
      <c r="S103" s="1016"/>
      <c r="T103" s="765"/>
    </row>
    <row r="104" spans="1:20" ht="29.25" customHeight="1">
      <c r="A104" s="1450"/>
      <c r="B104" s="1060" t="s">
        <v>1218</v>
      </c>
      <c r="C104" s="1014"/>
      <c r="D104" s="1024">
        <v>0</v>
      </c>
      <c r="E104" s="1016"/>
      <c r="F104" s="766"/>
      <c r="G104" s="1016"/>
      <c r="H104" s="765"/>
      <c r="I104" s="1016"/>
      <c r="J104" s="766"/>
      <c r="K104" s="1016"/>
      <c r="L104" s="765"/>
      <c r="M104" s="1016"/>
      <c r="N104" s="766"/>
      <c r="O104" s="1016"/>
      <c r="P104" s="765"/>
      <c r="Q104" s="1016"/>
      <c r="R104" s="766"/>
      <c r="S104" s="1016">
        <v>0</v>
      </c>
      <c r="T104" s="765">
        <v>3</v>
      </c>
    </row>
    <row r="105" spans="1:20" ht="15" customHeight="1" thickBot="1">
      <c r="A105" s="1450"/>
      <c r="B105" s="1061" t="s">
        <v>31</v>
      </c>
      <c r="C105" s="1025"/>
      <c r="D105" s="1026">
        <v>2</v>
      </c>
      <c r="E105" s="1027"/>
      <c r="F105" s="1028"/>
      <c r="G105" s="1027"/>
      <c r="H105" s="1029"/>
      <c r="I105" s="1027"/>
      <c r="J105" s="1028"/>
      <c r="K105" s="1027"/>
      <c r="L105" s="1029"/>
      <c r="M105" s="1027"/>
      <c r="N105" s="1028"/>
      <c r="O105" s="1027"/>
      <c r="P105" s="1029"/>
      <c r="Q105" s="1027"/>
      <c r="R105" s="1028"/>
      <c r="S105" s="1027">
        <v>2</v>
      </c>
      <c r="T105" s="1029">
        <v>2</v>
      </c>
    </row>
    <row r="106" spans="1:20" ht="15" customHeight="1" thickBot="1">
      <c r="A106" s="1451"/>
      <c r="B106" s="926" t="s">
        <v>3</v>
      </c>
      <c r="C106" s="1005"/>
      <c r="D106" s="1043">
        <v>14</v>
      </c>
      <c r="E106" s="1044">
        <v>2</v>
      </c>
      <c r="F106" s="1045">
        <v>2</v>
      </c>
      <c r="G106" s="1044">
        <v>2</v>
      </c>
      <c r="H106" s="932">
        <v>2</v>
      </c>
      <c r="I106" s="1044">
        <v>2</v>
      </c>
      <c r="J106" s="1045">
        <v>2</v>
      </c>
      <c r="K106" s="1044">
        <v>0</v>
      </c>
      <c r="L106" s="1046">
        <v>0</v>
      </c>
      <c r="M106" s="929">
        <v>4</v>
      </c>
      <c r="N106" s="1045">
        <v>4</v>
      </c>
      <c r="O106" s="1044">
        <v>2</v>
      </c>
      <c r="P106" s="932">
        <v>2</v>
      </c>
      <c r="Q106" s="1044">
        <v>0</v>
      </c>
      <c r="R106" s="1045">
        <v>3</v>
      </c>
      <c r="S106" s="1044">
        <v>2</v>
      </c>
      <c r="T106" s="932">
        <v>5</v>
      </c>
    </row>
    <row r="107" spans="1:20" s="386" customFormat="1" ht="14.25" customHeight="1">
      <c r="A107" s="1500" t="s">
        <v>1040</v>
      </c>
      <c r="B107" s="1501"/>
      <c r="C107" s="1501"/>
      <c r="D107" s="1501"/>
      <c r="E107" s="1501"/>
      <c r="F107" s="1501"/>
      <c r="G107" s="1501"/>
      <c r="H107" s="1501"/>
      <c r="I107" s="1501"/>
      <c r="J107" s="1501"/>
      <c r="K107" s="1501"/>
      <c r="L107" s="1501"/>
      <c r="M107" s="1501"/>
      <c r="N107" s="1501"/>
      <c r="O107" s="1501"/>
      <c r="P107" s="1501"/>
      <c r="Q107" s="1501"/>
      <c r="R107" s="1501"/>
      <c r="S107" s="1501"/>
      <c r="T107" s="1501"/>
    </row>
    <row r="108" spans="1:20" ht="10.5" customHeight="1">
      <c r="A108" s="1062" t="s">
        <v>758</v>
      </c>
      <c r="B108" s="1062"/>
      <c r="C108" s="1063"/>
      <c r="D108" s="1062"/>
      <c r="E108" s="1062"/>
      <c r="F108" s="1062"/>
      <c r="G108" s="1062"/>
      <c r="H108" s="1062"/>
      <c r="I108" s="1062"/>
      <c r="J108" s="1062"/>
      <c r="K108" s="1062"/>
      <c r="L108" s="1062"/>
      <c r="M108" s="1062"/>
      <c r="N108" s="1062"/>
      <c r="O108" s="1062"/>
      <c r="P108" s="1062"/>
      <c r="Q108" s="1062"/>
      <c r="R108" s="1062"/>
      <c r="S108" s="1062"/>
      <c r="T108" s="1062"/>
    </row>
    <row r="109" spans="1:20" ht="13.5" customHeight="1">
      <c r="A109" s="1064" t="s">
        <v>1250</v>
      </c>
      <c r="B109" s="1064"/>
      <c r="C109" s="1064"/>
      <c r="D109" s="1064"/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1064"/>
      <c r="P109" s="1064"/>
      <c r="Q109" s="1064"/>
      <c r="R109" s="1064"/>
      <c r="S109" s="1064"/>
      <c r="T109" s="1064"/>
    </row>
    <row r="110" spans="1:20" ht="10.5">
      <c r="A110" s="1064" t="s">
        <v>760</v>
      </c>
      <c r="B110" s="1064"/>
      <c r="C110" s="1064"/>
      <c r="D110" s="1064"/>
      <c r="E110" s="1064"/>
      <c r="F110" s="1064"/>
      <c r="G110" s="1064"/>
      <c r="H110" s="1064"/>
      <c r="I110" s="1064"/>
      <c r="J110" s="1064"/>
      <c r="K110" s="1064"/>
      <c r="L110" s="1064"/>
      <c r="M110" s="1064"/>
      <c r="N110" s="1064"/>
      <c r="O110" s="1064"/>
      <c r="P110" s="1064"/>
      <c r="Q110" s="1064"/>
      <c r="R110" s="1064"/>
      <c r="S110" s="1064"/>
      <c r="T110" s="1064"/>
    </row>
    <row r="111" spans="1:20" ht="10.5">
      <c r="A111" s="1064" t="s">
        <v>761</v>
      </c>
      <c r="B111" s="1064"/>
      <c r="C111" s="1064"/>
      <c r="D111" s="1064"/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1064"/>
    </row>
    <row r="112" spans="1:20" ht="10.5">
      <c r="A112" s="1053" t="s">
        <v>762</v>
      </c>
      <c r="B112" s="1064"/>
      <c r="C112" s="1064"/>
      <c r="D112" s="1064"/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1064"/>
    </row>
    <row r="113" spans="1:20" s="1004" customFormat="1" ht="10.5">
      <c r="A113" s="1053" t="s">
        <v>1034</v>
      </c>
      <c r="B113" s="1064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</row>
    <row r="114" spans="1:20" s="1004" customFormat="1" ht="10.5">
      <c r="A114" s="1312" t="s">
        <v>1035</v>
      </c>
      <c r="B114" s="1312"/>
      <c r="C114" s="1312"/>
      <c r="D114" s="1312"/>
      <c r="E114" s="1312"/>
      <c r="F114" s="1312"/>
      <c r="G114" s="1312"/>
      <c r="H114" s="1312"/>
      <c r="I114" s="1312"/>
      <c r="J114" s="1312"/>
      <c r="K114" s="1312"/>
      <c r="L114" s="1312"/>
      <c r="M114" s="1312"/>
      <c r="N114" s="1312"/>
      <c r="O114" s="1312"/>
      <c r="P114" s="1312"/>
      <c r="Q114" s="1312"/>
      <c r="R114" s="1312"/>
      <c r="S114" s="1312"/>
      <c r="T114" s="1312"/>
    </row>
    <row r="115" spans="1:20" ht="10.5">
      <c r="A115" s="1053" t="s">
        <v>763</v>
      </c>
      <c r="B115" s="1053"/>
      <c r="C115" s="1053"/>
      <c r="D115" s="1053"/>
      <c r="E115" s="1053"/>
      <c r="F115" s="1053"/>
      <c r="G115" s="1053"/>
      <c r="H115" s="1053"/>
      <c r="I115" s="1053"/>
      <c r="J115" s="1053"/>
      <c r="K115" s="1053"/>
      <c r="L115" s="1053"/>
      <c r="M115" s="1053"/>
      <c r="N115" s="1053"/>
      <c r="O115" s="1053"/>
      <c r="P115" s="1053"/>
      <c r="Q115" s="1053"/>
      <c r="R115" s="1053"/>
      <c r="S115" s="1053"/>
      <c r="T115" s="1053"/>
    </row>
    <row r="116" spans="1:20" ht="10.5">
      <c r="A116" s="1502" t="s">
        <v>1197</v>
      </c>
      <c r="B116" s="1502"/>
      <c r="C116" s="1502"/>
      <c r="D116" s="1502"/>
      <c r="E116" s="1502"/>
      <c r="F116" s="1502"/>
      <c r="G116" s="1502"/>
      <c r="H116" s="1502"/>
      <c r="I116" s="1502"/>
      <c r="J116" s="1502"/>
      <c r="K116" s="1502"/>
      <c r="L116" s="1502"/>
      <c r="M116" s="1502"/>
      <c r="N116" s="1502"/>
      <c r="O116" s="1502"/>
      <c r="P116" s="1502"/>
      <c r="Q116" s="1502"/>
      <c r="R116" s="1502"/>
      <c r="S116" s="1502"/>
      <c r="T116" s="1502"/>
    </row>
    <row r="117" spans="1:20" ht="10.5" customHeight="1">
      <c r="A117" s="1065" t="s">
        <v>1196</v>
      </c>
      <c r="B117" s="1065"/>
      <c r="C117" s="1065"/>
      <c r="D117" s="1065"/>
      <c r="E117" s="1065"/>
      <c r="F117" s="1065"/>
      <c r="G117" s="1065"/>
      <c r="H117" s="1065"/>
      <c r="I117" s="1065"/>
      <c r="J117" s="1065"/>
      <c r="K117" s="1065"/>
      <c r="L117" s="1065"/>
      <c r="M117" s="1065"/>
      <c r="N117" s="1065"/>
      <c r="O117" s="1065"/>
      <c r="P117" s="1065"/>
      <c r="Q117" s="1065"/>
      <c r="R117" s="1065"/>
      <c r="S117" s="1065"/>
      <c r="T117" s="1065"/>
    </row>
    <row r="118" spans="1:20" ht="12" customHeight="1">
      <c r="A118" s="1053" t="s">
        <v>1251</v>
      </c>
      <c r="B118" s="1053"/>
      <c r="C118" s="1053"/>
      <c r="D118" s="1053"/>
      <c r="E118" s="1053"/>
      <c r="F118" s="1053"/>
      <c r="G118" s="1053"/>
      <c r="H118" s="1053"/>
      <c r="I118" s="1053"/>
      <c r="J118" s="1053"/>
      <c r="K118" s="1053"/>
      <c r="L118" s="1053"/>
      <c r="M118" s="1053"/>
      <c r="N118" s="1053"/>
      <c r="O118" s="1053"/>
      <c r="P118" s="1053"/>
      <c r="Q118" s="1053"/>
      <c r="R118" s="1053"/>
      <c r="S118" s="1053"/>
      <c r="T118" s="1053"/>
    </row>
    <row r="119" spans="1:20" ht="10.5">
      <c r="A119" s="1053" t="s">
        <v>1198</v>
      </c>
      <c r="B119" s="1053"/>
      <c r="C119" s="1053"/>
      <c r="D119" s="1053"/>
      <c r="E119" s="1053"/>
      <c r="F119" s="1053"/>
      <c r="G119" s="1053"/>
      <c r="H119" s="1053"/>
      <c r="I119" s="1053"/>
      <c r="J119" s="1053"/>
      <c r="K119" s="1053"/>
      <c r="L119" s="1053"/>
      <c r="M119" s="1053"/>
      <c r="N119" s="1053"/>
      <c r="O119" s="1053"/>
      <c r="P119" s="1053"/>
      <c r="Q119" s="1053"/>
      <c r="R119" s="1053"/>
      <c r="S119" s="1053"/>
      <c r="T119" s="1053"/>
    </row>
    <row r="120" spans="1:20" ht="12" customHeight="1">
      <c r="A120" s="1503" t="s">
        <v>1039</v>
      </c>
      <c r="B120" s="1504"/>
      <c r="C120" s="1504"/>
      <c r="D120" s="1504"/>
      <c r="E120" s="1504"/>
      <c r="F120" s="1504"/>
      <c r="G120" s="1504"/>
      <c r="H120" s="1504"/>
      <c r="I120" s="1504"/>
      <c r="J120" s="1504"/>
      <c r="K120" s="1504"/>
      <c r="L120" s="1504"/>
      <c r="M120" s="1504"/>
      <c r="N120" s="1504"/>
      <c r="O120" s="1504"/>
      <c r="P120" s="1504"/>
      <c r="Q120" s="1504"/>
      <c r="R120" s="1504"/>
      <c r="S120" s="1504"/>
      <c r="T120" s="1504"/>
    </row>
    <row r="121" spans="1:20" ht="10.5">
      <c r="A121" s="1066" t="s">
        <v>764</v>
      </c>
      <c r="B121" s="1067"/>
      <c r="C121" s="1067"/>
      <c r="D121" s="1067"/>
      <c r="E121" s="1067"/>
      <c r="F121" s="1067"/>
      <c r="G121" s="1067"/>
      <c r="H121" s="1067"/>
      <c r="I121" s="1067"/>
      <c r="J121" s="1067"/>
      <c r="K121" s="1067"/>
      <c r="L121" s="1067"/>
      <c r="M121" s="1067"/>
      <c r="N121" s="1067"/>
      <c r="O121" s="1067"/>
      <c r="P121" s="1067"/>
      <c r="Q121" s="1067"/>
      <c r="R121" s="1067"/>
      <c r="S121" s="1067"/>
      <c r="T121" s="1067"/>
    </row>
    <row r="122" spans="1:20" ht="10.5">
      <c r="A122" s="1066" t="s">
        <v>765</v>
      </c>
      <c r="B122" s="1067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7"/>
      <c r="M122" s="1067"/>
      <c r="N122" s="1067"/>
      <c r="O122" s="1067"/>
      <c r="P122" s="1067"/>
      <c r="Q122" s="1067"/>
      <c r="R122" s="1067"/>
      <c r="S122" s="1067"/>
      <c r="T122" s="1067"/>
    </row>
    <row r="123" spans="1:20" ht="10.5">
      <c r="A123" s="1066" t="s">
        <v>766</v>
      </c>
      <c r="B123" s="1067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7"/>
      <c r="M123" s="1067"/>
      <c r="N123" s="1067"/>
      <c r="O123" s="1067"/>
      <c r="P123" s="1067"/>
      <c r="Q123" s="1067"/>
      <c r="R123" s="1067"/>
      <c r="S123" s="1067"/>
      <c r="T123" s="1067"/>
    </row>
  </sheetData>
  <sheetProtection/>
  <mergeCells count="74">
    <mergeCell ref="A107:T107"/>
    <mergeCell ref="A114:T114"/>
    <mergeCell ref="A116:T116"/>
    <mergeCell ref="A120:T120"/>
    <mergeCell ref="S62:S63"/>
    <mergeCell ref="T62:T63"/>
    <mergeCell ref="A65:A106"/>
    <mergeCell ref="B65:T65"/>
    <mergeCell ref="B73:T73"/>
    <mergeCell ref="B81:T81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P60:P61"/>
    <mergeCell ref="Q60:Q61"/>
    <mergeCell ref="R60:R61"/>
    <mergeCell ref="S60:S61"/>
    <mergeCell ref="T60:T61"/>
    <mergeCell ref="B62:B63"/>
    <mergeCell ref="C62:C63"/>
    <mergeCell ref="D62:D63"/>
    <mergeCell ref="E62:E63"/>
    <mergeCell ref="F62:F63"/>
    <mergeCell ref="F60:F61"/>
    <mergeCell ref="G60:G61"/>
    <mergeCell ref="H60:H61"/>
    <mergeCell ref="I60:I61"/>
    <mergeCell ref="J60:J61"/>
    <mergeCell ref="K60:K61"/>
    <mergeCell ref="A20:A26"/>
    <mergeCell ref="A27:A33"/>
    <mergeCell ref="A34:A37"/>
    <mergeCell ref="A38:A58"/>
    <mergeCell ref="A59:A64"/>
    <mergeCell ref="B59:T59"/>
    <mergeCell ref="B60:B61"/>
    <mergeCell ref="C60:C61"/>
    <mergeCell ref="D60:D61"/>
    <mergeCell ref="E60:E61"/>
    <mergeCell ref="M17:P17"/>
    <mergeCell ref="Q17:T17"/>
    <mergeCell ref="E18:F18"/>
    <mergeCell ref="G18:H18"/>
    <mergeCell ref="I18:J18"/>
    <mergeCell ref="K18:L18"/>
    <mergeCell ref="M18:N18"/>
    <mergeCell ref="O18:P18"/>
    <mergeCell ref="Q18:R18"/>
    <mergeCell ref="S18:T18"/>
    <mergeCell ref="A17:A19"/>
    <mergeCell ref="B17:B19"/>
    <mergeCell ref="C17:C19"/>
    <mergeCell ref="D17:D19"/>
    <mergeCell ref="E17:H17"/>
    <mergeCell ref="I17:L17"/>
    <mergeCell ref="M12:T12"/>
    <mergeCell ref="M13:T13"/>
    <mergeCell ref="L60:L61"/>
    <mergeCell ref="M60:M61"/>
    <mergeCell ref="N60:N61"/>
    <mergeCell ref="O60:O61"/>
    <mergeCell ref="A14:L15"/>
    <mergeCell ref="M15:T15"/>
    <mergeCell ref="A16:L16"/>
    <mergeCell ref="M16:T16"/>
  </mergeCells>
  <printOptions horizontalCentered="1"/>
  <pageMargins left="0.1968503937007874" right="0.1968503937007874" top="0.1968503937007874" bottom="0.2362204724409449" header="0.275590551181102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N125"/>
  <sheetViews>
    <sheetView tabSelected="1" zoomScalePageLayoutView="0" workbookViewId="0" topLeftCell="A88">
      <selection activeCell="P106" sqref="P106"/>
    </sheetView>
  </sheetViews>
  <sheetFormatPr defaultColWidth="9.00390625" defaultRowHeight="16.5"/>
  <cols>
    <col min="1" max="1" width="4.125" style="18" customWidth="1"/>
    <col min="2" max="2" width="17.50390625" style="12" customWidth="1"/>
    <col min="3" max="3" width="3.625" style="18" customWidth="1"/>
    <col min="4" max="4" width="4.75390625" style="18" customWidth="1"/>
    <col min="5" max="12" width="3.625" style="18" customWidth="1"/>
    <col min="13" max="18" width="3.875" style="18" customWidth="1"/>
    <col min="19" max="19" width="4.00390625" style="18" customWidth="1"/>
    <col min="20" max="20" width="3.875" style="18" customWidth="1"/>
    <col min="21" max="16384" width="9.00390625" style="18" customWidth="1"/>
  </cols>
  <sheetData>
    <row r="1" ht="11.25">
      <c r="M1" s="1056" t="s">
        <v>1253</v>
      </c>
    </row>
    <row r="2" spans="1:20" ht="9.75" customHeight="1">
      <c r="A2"/>
      <c r="B2"/>
      <c r="C2"/>
      <c r="D2"/>
      <c r="E2"/>
      <c r="F2"/>
      <c r="G2"/>
      <c r="H2"/>
      <c r="I2"/>
      <c r="J2"/>
      <c r="K2"/>
      <c r="L2"/>
      <c r="M2" s="1056" t="s">
        <v>1252</v>
      </c>
      <c r="N2"/>
      <c r="O2"/>
      <c r="P2"/>
      <c r="Q2"/>
      <c r="R2"/>
      <c r="S2"/>
      <c r="T2"/>
    </row>
    <row r="3" spans="1:20" ht="9.75" customHeight="1">
      <c r="A3"/>
      <c r="B3"/>
      <c r="C3"/>
      <c r="D3"/>
      <c r="E3"/>
      <c r="F3"/>
      <c r="G3"/>
      <c r="H3"/>
      <c r="I3"/>
      <c r="J3"/>
      <c r="K3"/>
      <c r="L3"/>
      <c r="M3" s="1056" t="s">
        <v>1243</v>
      </c>
      <c r="N3" s="1056"/>
      <c r="O3" s="1056"/>
      <c r="P3" s="1056"/>
      <c r="Q3" s="1056"/>
      <c r="R3" s="1056"/>
      <c r="S3" s="1056"/>
      <c r="T3" s="1057"/>
    </row>
    <row r="4" spans="1:20" ht="9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1056" t="s">
        <v>1244</v>
      </c>
      <c r="N4" s="1056"/>
      <c r="O4" s="1056"/>
      <c r="P4" s="1056"/>
      <c r="Q4" s="1056"/>
      <c r="R4" s="1056"/>
      <c r="S4" s="1056"/>
      <c r="T4" s="1056"/>
    </row>
    <row r="5" spans="1:20" ht="9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1056" t="s">
        <v>1245</v>
      </c>
      <c r="N5" s="1056"/>
      <c r="O5" s="1056"/>
      <c r="P5" s="1056"/>
      <c r="Q5" s="1056"/>
      <c r="R5" s="1056"/>
      <c r="S5" s="1056"/>
      <c r="T5" s="1056"/>
    </row>
    <row r="6" spans="1:20" ht="9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1056" t="s">
        <v>1246</v>
      </c>
      <c r="N6" s="1056"/>
      <c r="O6" s="1056"/>
      <c r="P6" s="1056"/>
      <c r="Q6" s="1056"/>
      <c r="R6" s="1056"/>
      <c r="S6" s="1056"/>
      <c r="T6" s="1056"/>
    </row>
    <row r="7" spans="1:20" ht="9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1056" t="s">
        <v>1247</v>
      </c>
      <c r="N7" s="1056"/>
      <c r="O7" s="1056"/>
      <c r="P7" s="1056"/>
      <c r="Q7" s="1056"/>
      <c r="R7" s="1056"/>
      <c r="S7" s="1056"/>
      <c r="T7" s="1056"/>
    </row>
    <row r="8" spans="1:20" ht="9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1056" t="s">
        <v>1248</v>
      </c>
      <c r="N8" s="1056"/>
      <c r="O8" s="1056"/>
      <c r="P8" s="1056"/>
      <c r="Q8" s="1056"/>
      <c r="R8" s="1056"/>
      <c r="S8" s="1056"/>
      <c r="T8" s="1056"/>
    </row>
    <row r="9" spans="1:20" ht="9.7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1056" t="s">
        <v>1249</v>
      </c>
      <c r="N9" s="1056"/>
      <c r="O9" s="1056"/>
      <c r="P9" s="1056"/>
      <c r="Q9" s="1056"/>
      <c r="R9" s="1056"/>
      <c r="S9" s="1056"/>
      <c r="T9" s="1056"/>
    </row>
    <row r="10" spans="1:20" ht="9.7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1056" t="s">
        <v>1200</v>
      </c>
      <c r="N10" s="1056"/>
      <c r="O10" s="1056"/>
      <c r="P10" s="1056"/>
      <c r="Q10" s="1056"/>
      <c r="R10" s="1056"/>
      <c r="S10" s="1056"/>
      <c r="T10" s="1056"/>
    </row>
    <row r="11" spans="1:20" ht="9.75" customHeight="1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1056" t="s">
        <v>1201</v>
      </c>
      <c r="N11" s="1056"/>
      <c r="O11" s="1056"/>
      <c r="P11" s="1056"/>
      <c r="Q11" s="1056"/>
      <c r="R11" s="1056"/>
      <c r="S11" s="1056"/>
      <c r="T11" s="1056"/>
    </row>
    <row r="12" spans="1:20" ht="9.75" customHeight="1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1056" t="s">
        <v>1202</v>
      </c>
      <c r="N12" s="1056"/>
      <c r="O12" s="1056"/>
      <c r="P12" s="1056"/>
      <c r="Q12" s="1056"/>
      <c r="R12" s="1056"/>
      <c r="S12" s="1056"/>
      <c r="T12" s="1056"/>
    </row>
    <row r="13" spans="1:20" ht="9.75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1477" t="s">
        <v>1199</v>
      </c>
      <c r="N13" s="1477"/>
      <c r="O13" s="1477"/>
      <c r="P13" s="1477"/>
      <c r="Q13" s="1477"/>
      <c r="R13" s="1477"/>
      <c r="S13" s="1477"/>
      <c r="T13" s="1477"/>
    </row>
    <row r="14" spans="1:20" ht="9.75" customHeight="1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1477" t="s">
        <v>1115</v>
      </c>
      <c r="N14" s="1477"/>
      <c r="O14" s="1477"/>
      <c r="P14" s="1477"/>
      <c r="Q14" s="1477"/>
      <c r="R14" s="1477"/>
      <c r="S14" s="1477"/>
      <c r="T14" s="1477"/>
    </row>
    <row r="15" spans="1:20" ht="9.75" customHeight="1">
      <c r="A15" s="1259" t="s">
        <v>1025</v>
      </c>
      <c r="B15" s="1259"/>
      <c r="C15" s="1259"/>
      <c r="D15" s="1259"/>
      <c r="E15" s="1259"/>
      <c r="F15" s="1259"/>
      <c r="G15" s="1259"/>
      <c r="H15" s="1259"/>
      <c r="I15" s="1259"/>
      <c r="J15" s="1259"/>
      <c r="K15" s="1259"/>
      <c r="L15" s="1259"/>
      <c r="M15" s="1058" t="s">
        <v>1043</v>
      </c>
      <c r="N15" s="1058"/>
      <c r="O15" s="1058"/>
      <c r="P15" s="1058"/>
      <c r="Q15" s="1058"/>
      <c r="R15" s="1058"/>
      <c r="S15" s="1058"/>
      <c r="T15" s="1058"/>
    </row>
    <row r="16" spans="1:20" ht="9.75" customHeight="1">
      <c r="A16" s="1259"/>
      <c r="B16" s="1259"/>
      <c r="C16" s="1259"/>
      <c r="D16" s="1259"/>
      <c r="E16" s="1259"/>
      <c r="F16" s="1259"/>
      <c r="G16" s="1259"/>
      <c r="H16" s="1259"/>
      <c r="I16" s="1259"/>
      <c r="J16" s="1259"/>
      <c r="K16" s="1259"/>
      <c r="L16" s="1259"/>
      <c r="M16" s="1478" t="s">
        <v>1042</v>
      </c>
      <c r="N16" s="1478"/>
      <c r="O16" s="1478"/>
      <c r="P16" s="1478"/>
      <c r="Q16" s="1478"/>
      <c r="R16" s="1478"/>
      <c r="S16" s="1478"/>
      <c r="T16" s="1478"/>
    </row>
    <row r="17" spans="1:20" ht="9.75" customHeight="1" thickBot="1">
      <c r="A17" s="1479"/>
      <c r="B17" s="1480"/>
      <c r="C17" s="1480"/>
      <c r="D17" s="1480"/>
      <c r="E17" s="1480"/>
      <c r="F17" s="1480"/>
      <c r="G17" s="1480"/>
      <c r="H17" s="1480"/>
      <c r="I17" s="1480"/>
      <c r="J17" s="1480"/>
      <c r="K17" s="1480"/>
      <c r="L17" s="1480"/>
      <c r="M17" s="1478" t="s">
        <v>1041</v>
      </c>
      <c r="N17" s="1478"/>
      <c r="O17" s="1478"/>
      <c r="P17" s="1478"/>
      <c r="Q17" s="1478"/>
      <c r="R17" s="1478"/>
      <c r="S17" s="1478"/>
      <c r="T17" s="1478"/>
    </row>
    <row r="18" spans="1:20" ht="15" customHeight="1">
      <c r="A18" s="1481" t="s">
        <v>54</v>
      </c>
      <c r="B18" s="1484" t="s">
        <v>55</v>
      </c>
      <c r="C18" s="1309" t="s">
        <v>454</v>
      </c>
      <c r="D18" s="1438" t="s">
        <v>56</v>
      </c>
      <c r="E18" s="1420" t="s">
        <v>57</v>
      </c>
      <c r="F18" s="1421"/>
      <c r="G18" s="1421"/>
      <c r="H18" s="1422"/>
      <c r="I18" s="1420" t="s">
        <v>58</v>
      </c>
      <c r="J18" s="1421"/>
      <c r="K18" s="1421"/>
      <c r="L18" s="1422"/>
      <c r="M18" s="1420" t="s">
        <v>227</v>
      </c>
      <c r="N18" s="1421"/>
      <c r="O18" s="1421"/>
      <c r="P18" s="1422"/>
      <c r="Q18" s="1420" t="s">
        <v>228</v>
      </c>
      <c r="R18" s="1421"/>
      <c r="S18" s="1421"/>
      <c r="T18" s="1422"/>
    </row>
    <row r="19" spans="1:20" ht="18" customHeight="1">
      <c r="A19" s="1482"/>
      <c r="B19" s="1485"/>
      <c r="C19" s="1436"/>
      <c r="D19" s="1439"/>
      <c r="E19" s="1410" t="s">
        <v>59</v>
      </c>
      <c r="F19" s="1411"/>
      <c r="G19" s="1431" t="s">
        <v>60</v>
      </c>
      <c r="H19" s="1432"/>
      <c r="I19" s="1410" t="s">
        <v>59</v>
      </c>
      <c r="J19" s="1411"/>
      <c r="K19" s="1431" t="s">
        <v>60</v>
      </c>
      <c r="L19" s="1432"/>
      <c r="M19" s="1410" t="s">
        <v>59</v>
      </c>
      <c r="N19" s="1411"/>
      <c r="O19" s="1431" t="s">
        <v>60</v>
      </c>
      <c r="P19" s="1432"/>
      <c r="Q19" s="1410" t="s">
        <v>59</v>
      </c>
      <c r="R19" s="1411"/>
      <c r="S19" s="1431" t="s">
        <v>60</v>
      </c>
      <c r="T19" s="1432"/>
    </row>
    <row r="20" spans="1:20" ht="14.25" customHeight="1">
      <c r="A20" s="1483"/>
      <c r="B20" s="1486"/>
      <c r="C20" s="1437"/>
      <c r="D20" s="1440"/>
      <c r="E20" s="733" t="s">
        <v>61</v>
      </c>
      <c r="F20" s="734" t="s">
        <v>62</v>
      </c>
      <c r="G20" s="735" t="s">
        <v>61</v>
      </c>
      <c r="H20" s="736" t="s">
        <v>62</v>
      </c>
      <c r="I20" s="733" t="s">
        <v>61</v>
      </c>
      <c r="J20" s="734" t="s">
        <v>62</v>
      </c>
      <c r="K20" s="735" t="s">
        <v>61</v>
      </c>
      <c r="L20" s="736" t="s">
        <v>62</v>
      </c>
      <c r="M20" s="733" t="s">
        <v>61</v>
      </c>
      <c r="N20" s="734" t="s">
        <v>62</v>
      </c>
      <c r="O20" s="737" t="s">
        <v>61</v>
      </c>
      <c r="P20" s="738" t="s">
        <v>62</v>
      </c>
      <c r="Q20" s="733" t="s">
        <v>61</v>
      </c>
      <c r="R20" s="734" t="s">
        <v>62</v>
      </c>
      <c r="S20" s="735" t="s">
        <v>61</v>
      </c>
      <c r="T20" s="736" t="s">
        <v>62</v>
      </c>
    </row>
    <row r="21" spans="1:20" ht="14.25" customHeight="1">
      <c r="A21" s="1461" t="s">
        <v>35</v>
      </c>
      <c r="B21" s="990" t="s">
        <v>169</v>
      </c>
      <c r="C21" s="740"/>
      <c r="D21" s="741">
        <v>6</v>
      </c>
      <c r="E21" s="742">
        <v>3</v>
      </c>
      <c r="F21" s="743">
        <v>3</v>
      </c>
      <c r="G21" s="744">
        <v>3</v>
      </c>
      <c r="H21" s="745">
        <v>3</v>
      </c>
      <c r="I21" s="742"/>
      <c r="J21" s="743"/>
      <c r="K21" s="744"/>
      <c r="L21" s="745"/>
      <c r="M21" s="746"/>
      <c r="N21" s="747"/>
      <c r="O21" s="748"/>
      <c r="P21" s="749"/>
      <c r="Q21" s="746"/>
      <c r="R21" s="747"/>
      <c r="S21" s="748"/>
      <c r="T21" s="749"/>
    </row>
    <row r="22" spans="1:20" ht="14.25" customHeight="1">
      <c r="A22" s="1462"/>
      <c r="B22" s="991" t="s">
        <v>1024</v>
      </c>
      <c r="C22" s="751"/>
      <c r="D22" s="752">
        <v>3</v>
      </c>
      <c r="E22" s="753">
        <v>3</v>
      </c>
      <c r="F22" s="754">
        <v>3</v>
      </c>
      <c r="G22" s="755"/>
      <c r="H22" s="756"/>
      <c r="I22" s="753"/>
      <c r="J22" s="754"/>
      <c r="K22" s="755"/>
      <c r="L22" s="756"/>
      <c r="M22" s="757"/>
      <c r="N22" s="758"/>
      <c r="O22" s="759"/>
      <c r="P22" s="760"/>
      <c r="Q22" s="757"/>
      <c r="R22" s="758"/>
      <c r="S22" s="759"/>
      <c r="T22" s="760"/>
    </row>
    <row r="23" spans="1:20" ht="14.25" customHeight="1">
      <c r="A23" s="1462"/>
      <c r="B23" s="991" t="s">
        <v>0</v>
      </c>
      <c r="C23" s="751"/>
      <c r="D23" s="752">
        <v>3</v>
      </c>
      <c r="E23" s="753"/>
      <c r="F23" s="754"/>
      <c r="G23" s="755">
        <v>3</v>
      </c>
      <c r="H23" s="756">
        <v>3</v>
      </c>
      <c r="I23" s="753"/>
      <c r="J23" s="754"/>
      <c r="K23" s="755"/>
      <c r="L23" s="756"/>
      <c r="M23" s="757"/>
      <c r="N23" s="758"/>
      <c r="O23" s="759"/>
      <c r="P23" s="760"/>
      <c r="Q23" s="757"/>
      <c r="R23" s="758"/>
      <c r="S23" s="759"/>
      <c r="T23" s="760"/>
    </row>
    <row r="24" spans="1:20" ht="14.25" customHeight="1">
      <c r="A24" s="1462"/>
      <c r="B24" s="991" t="s">
        <v>1</v>
      </c>
      <c r="C24" s="751"/>
      <c r="D24" s="752" t="s">
        <v>75</v>
      </c>
      <c r="E24" s="753">
        <v>1</v>
      </c>
      <c r="F24" s="754">
        <v>2</v>
      </c>
      <c r="G24" s="755">
        <v>1</v>
      </c>
      <c r="H24" s="756">
        <v>2</v>
      </c>
      <c r="I24" s="761" t="s">
        <v>475</v>
      </c>
      <c r="J24" s="754">
        <v>2</v>
      </c>
      <c r="K24" s="762" t="s">
        <v>475</v>
      </c>
      <c r="L24" s="756">
        <v>2</v>
      </c>
      <c r="M24" s="761" t="s">
        <v>475</v>
      </c>
      <c r="N24" s="763">
        <v>2</v>
      </c>
      <c r="O24" s="764" t="s">
        <v>475</v>
      </c>
      <c r="P24" s="765">
        <v>2</v>
      </c>
      <c r="Q24" s="761" t="s">
        <v>475</v>
      </c>
      <c r="R24" s="766">
        <v>2</v>
      </c>
      <c r="S24" s="762" t="s">
        <v>475</v>
      </c>
      <c r="T24" s="765">
        <v>2</v>
      </c>
    </row>
    <row r="25" spans="1:20" ht="18" customHeight="1">
      <c r="A25" s="1462"/>
      <c r="B25" s="991" t="s">
        <v>2</v>
      </c>
      <c r="C25" s="751"/>
      <c r="D25" s="752">
        <v>0</v>
      </c>
      <c r="E25" s="761" t="s">
        <v>472</v>
      </c>
      <c r="F25" s="754">
        <v>2</v>
      </c>
      <c r="G25" s="762" t="s">
        <v>472</v>
      </c>
      <c r="H25" s="756">
        <v>2</v>
      </c>
      <c r="I25" s="761" t="s">
        <v>472</v>
      </c>
      <c r="J25" s="754">
        <v>2</v>
      </c>
      <c r="K25" s="762" t="s">
        <v>472</v>
      </c>
      <c r="L25" s="756">
        <v>2</v>
      </c>
      <c r="M25" s="757"/>
      <c r="N25" s="758"/>
      <c r="O25" s="759"/>
      <c r="P25" s="760"/>
      <c r="Q25" s="757"/>
      <c r="R25" s="758"/>
      <c r="S25" s="759"/>
      <c r="T25" s="760"/>
    </row>
    <row r="26" spans="1:20" ht="17.25" customHeight="1" thickBot="1">
      <c r="A26" s="1462"/>
      <c r="B26" s="992" t="s">
        <v>986</v>
      </c>
      <c r="C26" s="768"/>
      <c r="D26" s="769">
        <v>0</v>
      </c>
      <c r="E26" s="770"/>
      <c r="F26" s="771"/>
      <c r="G26" s="772">
        <v>0</v>
      </c>
      <c r="H26" s="773">
        <v>1</v>
      </c>
      <c r="I26" s="772">
        <v>0</v>
      </c>
      <c r="J26" s="771">
        <v>1</v>
      </c>
      <c r="K26" s="774">
        <v>0</v>
      </c>
      <c r="L26" s="773">
        <v>1</v>
      </c>
      <c r="M26" s="1055">
        <v>0</v>
      </c>
      <c r="N26" s="1001">
        <v>1</v>
      </c>
      <c r="O26" s="1054">
        <v>0</v>
      </c>
      <c r="P26" s="998">
        <v>1</v>
      </c>
      <c r="Q26" s="1055">
        <v>0</v>
      </c>
      <c r="R26" s="1001">
        <v>1</v>
      </c>
      <c r="S26" s="777"/>
      <c r="T26" s="778"/>
    </row>
    <row r="27" spans="1:20" ht="15" customHeight="1" thickBot="1">
      <c r="A27" s="1463"/>
      <c r="B27" s="979" t="s">
        <v>3</v>
      </c>
      <c r="C27" s="780"/>
      <c r="D27" s="781" t="s">
        <v>79</v>
      </c>
      <c r="E27" s="782">
        <v>7</v>
      </c>
      <c r="F27" s="783">
        <v>10</v>
      </c>
      <c r="G27" s="784">
        <v>7</v>
      </c>
      <c r="H27" s="785">
        <v>11</v>
      </c>
      <c r="I27" s="952" t="s">
        <v>475</v>
      </c>
      <c r="J27" s="783">
        <f>SUM(J21:J26)</f>
        <v>5</v>
      </c>
      <c r="K27" s="952" t="s">
        <v>475</v>
      </c>
      <c r="L27" s="785">
        <v>5</v>
      </c>
      <c r="M27" s="952" t="s">
        <v>475</v>
      </c>
      <c r="N27" s="783">
        <v>3</v>
      </c>
      <c r="O27" s="952" t="s">
        <v>475</v>
      </c>
      <c r="P27" s="785">
        <v>3</v>
      </c>
      <c r="Q27" s="952" t="s">
        <v>475</v>
      </c>
      <c r="R27" s="783">
        <v>3</v>
      </c>
      <c r="S27" s="952" t="s">
        <v>475</v>
      </c>
      <c r="T27" s="785">
        <v>2</v>
      </c>
    </row>
    <row r="28" spans="1:20" ht="15" customHeight="1">
      <c r="A28" s="1472" t="s">
        <v>1029</v>
      </c>
      <c r="B28" s="991" t="s">
        <v>1027</v>
      </c>
      <c r="C28" s="751"/>
      <c r="D28" s="752">
        <v>2</v>
      </c>
      <c r="E28" s="790"/>
      <c r="F28" s="791"/>
      <c r="G28" s="792"/>
      <c r="H28" s="793"/>
      <c r="I28" s="790"/>
      <c r="J28" s="791"/>
      <c r="K28" s="792"/>
      <c r="L28" s="793"/>
      <c r="M28" s="790"/>
      <c r="N28" s="791"/>
      <c r="O28" s="792"/>
      <c r="P28" s="793"/>
      <c r="Q28" s="790"/>
      <c r="R28" s="791"/>
      <c r="S28" s="792"/>
      <c r="T28" s="793"/>
    </row>
    <row r="29" spans="1:20" ht="15" customHeight="1">
      <c r="A29" s="1464"/>
      <c r="B29" s="991" t="s">
        <v>81</v>
      </c>
      <c r="C29" s="751"/>
      <c r="D29" s="752">
        <v>2</v>
      </c>
      <c r="E29" s="790"/>
      <c r="F29" s="791"/>
      <c r="G29" s="792"/>
      <c r="H29" s="793"/>
      <c r="I29" s="790"/>
      <c r="J29" s="791"/>
      <c r="K29" s="792"/>
      <c r="L29" s="793"/>
      <c r="M29" s="790"/>
      <c r="N29" s="791"/>
      <c r="O29" s="792"/>
      <c r="P29" s="793"/>
      <c r="Q29" s="790"/>
      <c r="R29" s="791"/>
      <c r="S29" s="792"/>
      <c r="T29" s="793"/>
    </row>
    <row r="30" spans="1:20" ht="15" customHeight="1">
      <c r="A30" s="1464"/>
      <c r="B30" s="991" t="s">
        <v>5</v>
      </c>
      <c r="C30" s="751"/>
      <c r="D30" s="752">
        <v>2</v>
      </c>
      <c r="E30" s="753"/>
      <c r="F30" s="754"/>
      <c r="G30" s="755"/>
      <c r="H30" s="756"/>
      <c r="I30" s="753"/>
      <c r="J30" s="754"/>
      <c r="K30" s="755"/>
      <c r="L30" s="756"/>
      <c r="M30" s="753"/>
      <c r="N30" s="754"/>
      <c r="O30" s="755"/>
      <c r="P30" s="756"/>
      <c r="Q30" s="753"/>
      <c r="R30" s="754"/>
      <c r="S30" s="755"/>
      <c r="T30" s="756"/>
    </row>
    <row r="31" spans="1:20" ht="15" customHeight="1">
      <c r="A31" s="1464"/>
      <c r="B31" s="991" t="s">
        <v>6</v>
      </c>
      <c r="C31" s="751"/>
      <c r="D31" s="752">
        <v>2</v>
      </c>
      <c r="E31" s="753"/>
      <c r="F31" s="754"/>
      <c r="G31" s="755"/>
      <c r="H31" s="756"/>
      <c r="I31" s="753"/>
      <c r="J31" s="754"/>
      <c r="K31" s="755"/>
      <c r="L31" s="756"/>
      <c r="M31" s="753"/>
      <c r="N31" s="754"/>
      <c r="O31" s="755"/>
      <c r="P31" s="756"/>
      <c r="Q31" s="753"/>
      <c r="R31" s="754"/>
      <c r="S31" s="755"/>
      <c r="T31" s="756"/>
    </row>
    <row r="32" spans="1:20" ht="15" customHeight="1">
      <c r="A32" s="1464"/>
      <c r="B32" s="991" t="s">
        <v>7</v>
      </c>
      <c r="C32" s="794"/>
      <c r="D32" s="795">
        <v>2</v>
      </c>
      <c r="E32" s="753"/>
      <c r="F32" s="754"/>
      <c r="G32" s="755"/>
      <c r="H32" s="756"/>
      <c r="I32" s="753"/>
      <c r="J32" s="754"/>
      <c r="K32" s="755"/>
      <c r="L32" s="756"/>
      <c r="M32" s="753"/>
      <c r="N32" s="754"/>
      <c r="O32" s="755"/>
      <c r="P32" s="756"/>
      <c r="Q32" s="753"/>
      <c r="R32" s="754"/>
      <c r="S32" s="755"/>
      <c r="T32" s="756"/>
    </row>
    <row r="33" spans="1:20" ht="15" customHeight="1" thickBot="1">
      <c r="A33" s="1464"/>
      <c r="B33" s="993" t="s">
        <v>8</v>
      </c>
      <c r="C33" s="797"/>
      <c r="D33" s="798">
        <v>2</v>
      </c>
      <c r="E33" s="799"/>
      <c r="F33" s="800"/>
      <c r="G33" s="801"/>
      <c r="H33" s="802"/>
      <c r="I33" s="799"/>
      <c r="J33" s="800"/>
      <c r="K33" s="801"/>
      <c r="L33" s="802"/>
      <c r="M33" s="799"/>
      <c r="N33" s="800"/>
      <c r="O33" s="801"/>
      <c r="P33" s="802"/>
      <c r="Q33" s="799"/>
      <c r="R33" s="800"/>
      <c r="S33" s="801"/>
      <c r="T33" s="802"/>
    </row>
    <row r="34" spans="1:20" ht="15" customHeight="1" thickBot="1">
      <c r="A34" s="1465"/>
      <c r="B34" s="979" t="s">
        <v>3</v>
      </c>
      <c r="C34" s="780"/>
      <c r="D34" s="803">
        <f>SUM(D28:D33)</f>
        <v>12</v>
      </c>
      <c r="E34" s="782"/>
      <c r="F34" s="783"/>
      <c r="G34" s="784"/>
      <c r="H34" s="785"/>
      <c r="I34" s="782"/>
      <c r="J34" s="783"/>
      <c r="K34" s="784"/>
      <c r="L34" s="785"/>
      <c r="M34" s="782"/>
      <c r="N34" s="783"/>
      <c r="O34" s="784"/>
      <c r="P34" s="785"/>
      <c r="Q34" s="782"/>
      <c r="R34" s="783"/>
      <c r="S34" s="784"/>
      <c r="T34" s="785"/>
    </row>
    <row r="35" spans="1:20" ht="14.25" customHeight="1">
      <c r="A35" s="1487" t="s">
        <v>1030</v>
      </c>
      <c r="B35" s="994" t="s">
        <v>9</v>
      </c>
      <c r="C35" s="805"/>
      <c r="D35" s="806">
        <v>3</v>
      </c>
      <c r="E35" s="807">
        <v>3</v>
      </c>
      <c r="F35" s="808">
        <v>3</v>
      </c>
      <c r="G35" s="809"/>
      <c r="H35" s="810"/>
      <c r="I35" s="811"/>
      <c r="J35" s="812"/>
      <c r="K35" s="809"/>
      <c r="L35" s="810"/>
      <c r="M35" s="811"/>
      <c r="N35" s="812"/>
      <c r="O35" s="809"/>
      <c r="P35" s="810"/>
      <c r="Q35" s="811"/>
      <c r="R35" s="812"/>
      <c r="S35" s="809"/>
      <c r="T35" s="810"/>
    </row>
    <row r="36" spans="1:20" ht="14.25" customHeight="1">
      <c r="A36" s="1488"/>
      <c r="B36" s="995" t="s">
        <v>1031</v>
      </c>
      <c r="C36" s="805"/>
      <c r="D36" s="806">
        <v>2</v>
      </c>
      <c r="E36" s="807"/>
      <c r="F36" s="808"/>
      <c r="G36" s="809"/>
      <c r="H36" s="810"/>
      <c r="I36" s="811"/>
      <c r="J36" s="812"/>
      <c r="K36" s="809"/>
      <c r="L36" s="810"/>
      <c r="M36" s="811"/>
      <c r="N36" s="812"/>
      <c r="O36" s="809"/>
      <c r="P36" s="810"/>
      <c r="Q36" s="807">
        <v>2</v>
      </c>
      <c r="R36" s="808">
        <v>2</v>
      </c>
      <c r="S36" s="963"/>
      <c r="T36" s="810"/>
    </row>
    <row r="37" spans="1:20" ht="14.25" customHeight="1" thickBot="1">
      <c r="A37" s="1488"/>
      <c r="B37" s="996" t="s">
        <v>1032</v>
      </c>
      <c r="C37" s="814"/>
      <c r="D37" s="962" t="s">
        <v>473</v>
      </c>
      <c r="E37" s="790"/>
      <c r="F37" s="791"/>
      <c r="G37" s="792"/>
      <c r="H37" s="793"/>
      <c r="I37" s="790"/>
      <c r="J37" s="791"/>
      <c r="K37" s="792"/>
      <c r="L37" s="793"/>
      <c r="M37" s="790"/>
      <c r="N37" s="791"/>
      <c r="O37" s="792"/>
      <c r="P37" s="793"/>
      <c r="Q37" s="964">
        <v>2</v>
      </c>
      <c r="R37" s="965">
        <v>2</v>
      </c>
      <c r="S37" s="966"/>
      <c r="T37" s="793"/>
    </row>
    <row r="38" spans="1:20" ht="14.25" customHeight="1" thickBot="1">
      <c r="A38" s="1489"/>
      <c r="B38" s="979" t="s">
        <v>64</v>
      </c>
      <c r="C38" s="780"/>
      <c r="D38" s="803">
        <v>7</v>
      </c>
      <c r="E38" s="782">
        <v>3</v>
      </c>
      <c r="F38" s="783">
        <v>3</v>
      </c>
      <c r="G38" s="784"/>
      <c r="H38" s="785"/>
      <c r="I38" s="782"/>
      <c r="J38" s="783"/>
      <c r="K38" s="784"/>
      <c r="L38" s="785"/>
      <c r="M38" s="782"/>
      <c r="N38" s="783"/>
      <c r="O38" s="784"/>
      <c r="P38" s="785"/>
      <c r="Q38" s="782">
        <v>4</v>
      </c>
      <c r="R38" s="783">
        <v>4</v>
      </c>
      <c r="S38" s="784"/>
      <c r="T38" s="785"/>
    </row>
    <row r="39" spans="1:20" ht="14.25" customHeight="1">
      <c r="A39" s="1472" t="s">
        <v>91</v>
      </c>
      <c r="B39" s="815" t="s">
        <v>732</v>
      </c>
      <c r="C39" s="816" t="s">
        <v>36</v>
      </c>
      <c r="D39" s="817">
        <v>4</v>
      </c>
      <c r="E39" s="818">
        <v>2</v>
      </c>
      <c r="F39" s="819">
        <v>2</v>
      </c>
      <c r="G39" s="820">
        <v>2</v>
      </c>
      <c r="H39" s="821">
        <v>2</v>
      </c>
      <c r="I39" s="822"/>
      <c r="J39" s="823"/>
      <c r="K39" s="824"/>
      <c r="L39" s="825"/>
      <c r="M39" s="786"/>
      <c r="N39" s="787"/>
      <c r="O39" s="788"/>
      <c r="P39" s="789"/>
      <c r="Q39" s="786"/>
      <c r="R39" s="787"/>
      <c r="S39" s="788"/>
      <c r="T39" s="789"/>
    </row>
    <row r="40" spans="1:20" ht="14.25" customHeight="1">
      <c r="A40" s="1464"/>
      <c r="B40" s="815" t="s">
        <v>1241</v>
      </c>
      <c r="C40" s="826"/>
      <c r="D40" s="827">
        <v>4</v>
      </c>
      <c r="E40" s="753">
        <v>2</v>
      </c>
      <c r="F40" s="754">
        <v>2</v>
      </c>
      <c r="G40" s="755">
        <v>2</v>
      </c>
      <c r="H40" s="756">
        <v>2</v>
      </c>
      <c r="I40" s="753"/>
      <c r="J40" s="754"/>
      <c r="K40" s="755"/>
      <c r="L40" s="756"/>
      <c r="M40" s="753"/>
      <c r="N40" s="754"/>
      <c r="O40" s="755"/>
      <c r="P40" s="756"/>
      <c r="Q40" s="753"/>
      <c r="R40" s="754"/>
      <c r="S40" s="755"/>
      <c r="T40" s="756"/>
    </row>
    <row r="41" spans="1:20" ht="14.25" customHeight="1">
      <c r="A41" s="1464"/>
      <c r="B41" s="815" t="s">
        <v>1242</v>
      </c>
      <c r="C41" s="826"/>
      <c r="D41" s="827">
        <v>4</v>
      </c>
      <c r="E41" s="753">
        <v>2</v>
      </c>
      <c r="F41" s="754">
        <v>2</v>
      </c>
      <c r="G41" s="755">
        <v>2</v>
      </c>
      <c r="H41" s="756">
        <v>2</v>
      </c>
      <c r="I41" s="753"/>
      <c r="J41" s="754"/>
      <c r="K41" s="755"/>
      <c r="L41" s="756"/>
      <c r="M41" s="753"/>
      <c r="N41" s="754"/>
      <c r="O41" s="755"/>
      <c r="P41" s="756"/>
      <c r="Q41" s="753"/>
      <c r="R41" s="754"/>
      <c r="S41" s="755"/>
      <c r="T41" s="756"/>
    </row>
    <row r="42" spans="1:20" ht="14.25" customHeight="1">
      <c r="A42" s="1464"/>
      <c r="B42" s="815" t="s">
        <v>733</v>
      </c>
      <c r="C42" s="826" t="s">
        <v>36</v>
      </c>
      <c r="D42" s="827">
        <v>4</v>
      </c>
      <c r="E42" s="753">
        <v>2</v>
      </c>
      <c r="F42" s="754">
        <v>2</v>
      </c>
      <c r="G42" s="755">
        <v>2</v>
      </c>
      <c r="H42" s="756">
        <v>2</v>
      </c>
      <c r="I42" s="753"/>
      <c r="J42" s="754"/>
      <c r="K42" s="755"/>
      <c r="L42" s="756"/>
      <c r="M42" s="753"/>
      <c r="N42" s="754"/>
      <c r="O42" s="755"/>
      <c r="P42" s="756"/>
      <c r="Q42" s="753"/>
      <c r="R42" s="754"/>
      <c r="S42" s="755"/>
      <c r="T42" s="756"/>
    </row>
    <row r="43" spans="1:20" ht="14.25" customHeight="1">
      <c r="A43" s="1464"/>
      <c r="B43" s="828" t="s">
        <v>1231</v>
      </c>
      <c r="C43" s="816" t="s">
        <v>36</v>
      </c>
      <c r="D43" s="752">
        <v>2</v>
      </c>
      <c r="E43" s="753"/>
      <c r="F43" s="754"/>
      <c r="G43" s="755"/>
      <c r="H43" s="756"/>
      <c r="I43" s="753">
        <v>2</v>
      </c>
      <c r="J43" s="754">
        <v>2</v>
      </c>
      <c r="K43" s="755"/>
      <c r="L43" s="756"/>
      <c r="M43" s="753"/>
      <c r="N43" s="754"/>
      <c r="O43" s="755"/>
      <c r="P43" s="756"/>
      <c r="Q43" s="753"/>
      <c r="R43" s="754"/>
      <c r="S43" s="755"/>
      <c r="T43" s="756"/>
    </row>
    <row r="44" spans="1:20" ht="14.25" customHeight="1">
      <c r="A44" s="1464"/>
      <c r="B44" s="828" t="s">
        <v>1232</v>
      </c>
      <c r="C44" s="816" t="s">
        <v>36</v>
      </c>
      <c r="D44" s="752">
        <v>2</v>
      </c>
      <c r="E44" s="753"/>
      <c r="F44" s="754"/>
      <c r="G44" s="755"/>
      <c r="H44" s="756"/>
      <c r="I44" s="753"/>
      <c r="J44" s="754"/>
      <c r="K44" s="755">
        <v>2</v>
      </c>
      <c r="L44" s="756">
        <v>2</v>
      </c>
      <c r="M44" s="753"/>
      <c r="N44" s="754"/>
      <c r="O44" s="755"/>
      <c r="P44" s="756"/>
      <c r="Q44" s="753"/>
      <c r="R44" s="754"/>
      <c r="S44" s="755"/>
      <c r="T44" s="756"/>
    </row>
    <row r="45" spans="1:20" ht="14.25" customHeight="1">
      <c r="A45" s="1464"/>
      <c r="B45" s="815" t="s">
        <v>1233</v>
      </c>
      <c r="C45" s="826" t="s">
        <v>36</v>
      </c>
      <c r="D45" s="752">
        <v>2</v>
      </c>
      <c r="E45" s="753"/>
      <c r="F45" s="754"/>
      <c r="G45" s="755"/>
      <c r="H45" s="756"/>
      <c r="I45" s="753">
        <v>2</v>
      </c>
      <c r="J45" s="754">
        <v>2</v>
      </c>
      <c r="K45" s="755"/>
      <c r="L45" s="756"/>
      <c r="M45" s="753"/>
      <c r="N45" s="754"/>
      <c r="O45" s="755"/>
      <c r="P45" s="756"/>
      <c r="Q45" s="753"/>
      <c r="R45" s="754"/>
      <c r="S45" s="755"/>
      <c r="T45" s="756"/>
    </row>
    <row r="46" spans="1:20" ht="14.25" customHeight="1">
      <c r="A46" s="1464"/>
      <c r="B46" s="815" t="s">
        <v>1234</v>
      </c>
      <c r="C46" s="826" t="s">
        <v>36</v>
      </c>
      <c r="D46" s="752">
        <v>2</v>
      </c>
      <c r="E46" s="753"/>
      <c r="F46" s="754"/>
      <c r="G46" s="755"/>
      <c r="H46" s="756"/>
      <c r="I46" s="753"/>
      <c r="J46" s="754"/>
      <c r="K46" s="755">
        <v>2</v>
      </c>
      <c r="L46" s="756">
        <v>2</v>
      </c>
      <c r="M46" s="753"/>
      <c r="N46" s="754"/>
      <c r="O46" s="755"/>
      <c r="P46" s="756"/>
      <c r="Q46" s="753"/>
      <c r="R46" s="754"/>
      <c r="S46" s="755"/>
      <c r="T46" s="756"/>
    </row>
    <row r="47" spans="1:20" ht="14.25" customHeight="1">
      <c r="A47" s="1464"/>
      <c r="B47" s="815" t="s">
        <v>63</v>
      </c>
      <c r="C47" s="826" t="s">
        <v>36</v>
      </c>
      <c r="D47" s="827">
        <v>2</v>
      </c>
      <c r="E47" s="753"/>
      <c r="F47" s="754"/>
      <c r="G47" s="755"/>
      <c r="H47" s="756"/>
      <c r="I47" s="753"/>
      <c r="J47" s="754"/>
      <c r="K47" s="755"/>
      <c r="L47" s="756"/>
      <c r="M47" s="753">
        <v>2</v>
      </c>
      <c r="N47" s="754">
        <v>2</v>
      </c>
      <c r="O47" s="755"/>
      <c r="P47" s="756"/>
      <c r="Q47" s="753"/>
      <c r="R47" s="754"/>
      <c r="S47" s="755"/>
      <c r="T47" s="756"/>
    </row>
    <row r="48" spans="1:20" ht="14.25" customHeight="1">
      <c r="A48" s="1464"/>
      <c r="B48" s="815" t="s">
        <v>1235</v>
      </c>
      <c r="C48" s="826" t="s">
        <v>36</v>
      </c>
      <c r="D48" s="827">
        <v>2</v>
      </c>
      <c r="E48" s="753"/>
      <c r="F48" s="754"/>
      <c r="G48" s="755"/>
      <c r="H48" s="756"/>
      <c r="I48" s="753"/>
      <c r="J48" s="754"/>
      <c r="K48" s="755"/>
      <c r="L48" s="756"/>
      <c r="M48" s="753">
        <v>2</v>
      </c>
      <c r="N48" s="754">
        <v>2</v>
      </c>
      <c r="O48" s="755"/>
      <c r="P48" s="756"/>
      <c r="Q48" s="753"/>
      <c r="R48" s="754"/>
      <c r="S48" s="755"/>
      <c r="T48" s="756"/>
    </row>
    <row r="49" spans="1:20" ht="14.25" customHeight="1">
      <c r="A49" s="1464"/>
      <c r="B49" s="815" t="s">
        <v>1236</v>
      </c>
      <c r="C49" s="826" t="s">
        <v>36</v>
      </c>
      <c r="D49" s="827">
        <v>2</v>
      </c>
      <c r="E49" s="753"/>
      <c r="F49" s="754"/>
      <c r="G49" s="755"/>
      <c r="H49" s="756"/>
      <c r="I49" s="753"/>
      <c r="J49" s="754"/>
      <c r="K49" s="755"/>
      <c r="L49" s="756"/>
      <c r="M49" s="753"/>
      <c r="N49" s="754"/>
      <c r="O49" s="755">
        <v>2</v>
      </c>
      <c r="P49" s="756">
        <v>2</v>
      </c>
      <c r="Q49" s="753"/>
      <c r="R49" s="754"/>
      <c r="S49" s="755"/>
      <c r="T49" s="756"/>
    </row>
    <row r="50" spans="1:20" ht="14.25" customHeight="1">
      <c r="A50" s="1464"/>
      <c r="B50" s="815" t="s">
        <v>1237</v>
      </c>
      <c r="C50" s="826" t="s">
        <v>36</v>
      </c>
      <c r="D50" s="827">
        <v>2</v>
      </c>
      <c r="E50" s="753"/>
      <c r="F50" s="754"/>
      <c r="G50" s="755"/>
      <c r="H50" s="756"/>
      <c r="I50" s="753"/>
      <c r="J50" s="754"/>
      <c r="K50" s="755"/>
      <c r="L50" s="756"/>
      <c r="M50" s="753">
        <v>2</v>
      </c>
      <c r="N50" s="754">
        <v>2</v>
      </c>
      <c r="O50" s="755"/>
      <c r="P50" s="756"/>
      <c r="Q50" s="753"/>
      <c r="R50" s="754"/>
      <c r="S50" s="755"/>
      <c r="T50" s="756"/>
    </row>
    <row r="51" spans="1:20" ht="14.25" customHeight="1">
      <c r="A51" s="1464"/>
      <c r="B51" s="815" t="s">
        <v>1238</v>
      </c>
      <c r="C51" s="826" t="s">
        <v>36</v>
      </c>
      <c r="D51" s="827">
        <v>2</v>
      </c>
      <c r="E51" s="753"/>
      <c r="F51" s="754"/>
      <c r="G51" s="755"/>
      <c r="H51" s="756"/>
      <c r="I51" s="753"/>
      <c r="J51" s="754"/>
      <c r="K51" s="755"/>
      <c r="L51" s="756"/>
      <c r="M51" s="753"/>
      <c r="N51" s="754"/>
      <c r="O51" s="755">
        <v>2</v>
      </c>
      <c r="P51" s="756">
        <v>2</v>
      </c>
      <c r="Q51" s="753"/>
      <c r="R51" s="754"/>
      <c r="S51" s="755"/>
      <c r="T51" s="756"/>
    </row>
    <row r="52" spans="1:20" ht="14.25" customHeight="1">
      <c r="A52" s="1464"/>
      <c r="B52" s="815" t="s">
        <v>1239</v>
      </c>
      <c r="C52" s="826" t="s">
        <v>36</v>
      </c>
      <c r="D52" s="827">
        <v>2</v>
      </c>
      <c r="E52" s="753"/>
      <c r="F52" s="754"/>
      <c r="G52" s="755"/>
      <c r="H52" s="756"/>
      <c r="I52" s="753"/>
      <c r="J52" s="754"/>
      <c r="K52" s="755"/>
      <c r="L52" s="756"/>
      <c r="M52" s="753">
        <v>2</v>
      </c>
      <c r="N52" s="754">
        <v>2</v>
      </c>
      <c r="O52" s="755"/>
      <c r="P52" s="756"/>
      <c r="Q52" s="753"/>
      <c r="R52" s="754"/>
      <c r="S52" s="755"/>
      <c r="T52" s="756"/>
    </row>
    <row r="53" spans="1:20" ht="14.25" customHeight="1">
      <c r="A53" s="1464"/>
      <c r="B53" s="815" t="s">
        <v>1240</v>
      </c>
      <c r="C53" s="826" t="s">
        <v>36</v>
      </c>
      <c r="D53" s="827">
        <v>2</v>
      </c>
      <c r="E53" s="753"/>
      <c r="F53" s="754"/>
      <c r="G53" s="755"/>
      <c r="H53" s="756"/>
      <c r="I53" s="753"/>
      <c r="J53" s="754"/>
      <c r="K53" s="755"/>
      <c r="L53" s="756"/>
      <c r="M53" s="753"/>
      <c r="N53" s="754"/>
      <c r="O53" s="755">
        <v>2</v>
      </c>
      <c r="P53" s="756">
        <v>2</v>
      </c>
      <c r="Q53" s="753"/>
      <c r="R53" s="754"/>
      <c r="S53" s="755"/>
      <c r="T53" s="756"/>
    </row>
    <row r="54" spans="1:20" ht="14.25" customHeight="1">
      <c r="A54" s="1464"/>
      <c r="B54" s="1059" t="s">
        <v>738</v>
      </c>
      <c r="C54" s="826" t="s">
        <v>36</v>
      </c>
      <c r="D54" s="827">
        <v>2</v>
      </c>
      <c r="E54" s="753"/>
      <c r="F54" s="754"/>
      <c r="G54" s="755"/>
      <c r="H54" s="756"/>
      <c r="I54" s="753"/>
      <c r="J54" s="754"/>
      <c r="K54" s="755"/>
      <c r="L54" s="756"/>
      <c r="M54" s="753"/>
      <c r="N54" s="754"/>
      <c r="O54" s="755">
        <v>2</v>
      </c>
      <c r="P54" s="756">
        <v>2</v>
      </c>
      <c r="Q54" s="753"/>
      <c r="R54" s="754"/>
      <c r="S54" s="755"/>
      <c r="T54" s="756"/>
    </row>
    <row r="55" spans="1:20" ht="14.25" customHeight="1">
      <c r="A55" s="1464"/>
      <c r="B55" s="815" t="s">
        <v>739</v>
      </c>
      <c r="C55" s="826" t="s">
        <v>36</v>
      </c>
      <c r="D55" s="752">
        <v>4</v>
      </c>
      <c r="E55" s="753"/>
      <c r="F55" s="754"/>
      <c r="G55" s="755"/>
      <c r="H55" s="756"/>
      <c r="I55" s="753"/>
      <c r="J55" s="754"/>
      <c r="K55" s="755"/>
      <c r="L55" s="756"/>
      <c r="M55" s="753"/>
      <c r="N55" s="754"/>
      <c r="O55" s="755">
        <v>2</v>
      </c>
      <c r="P55" s="756">
        <v>2</v>
      </c>
      <c r="Q55" s="753">
        <v>2</v>
      </c>
      <c r="R55" s="754">
        <v>2</v>
      </c>
      <c r="S55" s="755"/>
      <c r="T55" s="756"/>
    </row>
    <row r="56" spans="1:20" ht="14.25" customHeight="1">
      <c r="A56" s="1464"/>
      <c r="B56" s="815" t="s">
        <v>740</v>
      </c>
      <c r="C56" s="826" t="s">
        <v>36</v>
      </c>
      <c r="D56" s="827">
        <v>2</v>
      </c>
      <c r="E56" s="753"/>
      <c r="F56" s="754"/>
      <c r="G56" s="755"/>
      <c r="H56" s="756"/>
      <c r="I56" s="753"/>
      <c r="J56" s="754"/>
      <c r="K56" s="755"/>
      <c r="L56" s="756"/>
      <c r="M56" s="753"/>
      <c r="N56" s="754"/>
      <c r="O56" s="755"/>
      <c r="P56" s="756"/>
      <c r="Q56" s="753">
        <v>2</v>
      </c>
      <c r="R56" s="754">
        <v>2</v>
      </c>
      <c r="S56" s="755"/>
      <c r="T56" s="756"/>
    </row>
    <row r="57" spans="1:20" ht="14.25" customHeight="1">
      <c r="A57" s="1464"/>
      <c r="B57" s="815" t="s">
        <v>741</v>
      </c>
      <c r="C57" s="826"/>
      <c r="D57" s="827">
        <v>2</v>
      </c>
      <c r="E57" s="753"/>
      <c r="F57" s="754"/>
      <c r="G57" s="755"/>
      <c r="H57" s="756"/>
      <c r="I57" s="753"/>
      <c r="J57" s="754"/>
      <c r="K57" s="755"/>
      <c r="L57" s="756"/>
      <c r="M57" s="753"/>
      <c r="N57" s="754"/>
      <c r="O57" s="755"/>
      <c r="P57" s="756"/>
      <c r="Q57" s="753">
        <v>2</v>
      </c>
      <c r="R57" s="754">
        <v>2</v>
      </c>
      <c r="S57" s="755"/>
      <c r="T57" s="756"/>
    </row>
    <row r="58" spans="1:20" ht="14.25" customHeight="1">
      <c r="A58" s="1464"/>
      <c r="B58" s="815" t="s">
        <v>743</v>
      </c>
      <c r="C58" s="826"/>
      <c r="D58" s="827">
        <v>2</v>
      </c>
      <c r="E58" s="753"/>
      <c r="F58" s="754"/>
      <c r="G58" s="755"/>
      <c r="H58" s="756"/>
      <c r="I58" s="753"/>
      <c r="J58" s="754"/>
      <c r="K58" s="755"/>
      <c r="L58" s="756"/>
      <c r="M58" s="753"/>
      <c r="N58" s="754"/>
      <c r="O58" s="755"/>
      <c r="P58" s="756"/>
      <c r="Q58" s="753">
        <v>2</v>
      </c>
      <c r="R58" s="754">
        <v>2</v>
      </c>
      <c r="S58" s="829"/>
      <c r="T58" s="756"/>
    </row>
    <row r="59" spans="1:20" ht="14.25" customHeight="1" thickBot="1">
      <c r="A59" s="1465"/>
      <c r="B59" s="989" t="s">
        <v>3</v>
      </c>
      <c r="C59" s="836"/>
      <c r="D59" s="837">
        <f aca="true" t="shared" si="0" ref="D59:R59">SUM(D39:D58)</f>
        <v>50</v>
      </c>
      <c r="E59" s="838">
        <f t="shared" si="0"/>
        <v>8</v>
      </c>
      <c r="F59" s="839">
        <f t="shared" si="0"/>
        <v>8</v>
      </c>
      <c r="G59" s="840">
        <f t="shared" si="0"/>
        <v>8</v>
      </c>
      <c r="H59" s="841">
        <f t="shared" si="0"/>
        <v>8</v>
      </c>
      <c r="I59" s="838">
        <f t="shared" si="0"/>
        <v>4</v>
      </c>
      <c r="J59" s="839">
        <f t="shared" si="0"/>
        <v>4</v>
      </c>
      <c r="K59" s="842">
        <f t="shared" si="0"/>
        <v>4</v>
      </c>
      <c r="L59" s="843">
        <f t="shared" si="0"/>
        <v>4</v>
      </c>
      <c r="M59" s="838">
        <f t="shared" si="0"/>
        <v>8</v>
      </c>
      <c r="N59" s="839">
        <f t="shared" si="0"/>
        <v>8</v>
      </c>
      <c r="O59" s="842">
        <f t="shared" si="0"/>
        <v>10</v>
      </c>
      <c r="P59" s="843">
        <f t="shared" si="0"/>
        <v>10</v>
      </c>
      <c r="Q59" s="838">
        <f t="shared" si="0"/>
        <v>8</v>
      </c>
      <c r="R59" s="839">
        <f t="shared" si="0"/>
        <v>8</v>
      </c>
      <c r="S59" s="842">
        <v>0</v>
      </c>
      <c r="T59" s="841">
        <v>0</v>
      </c>
    </row>
    <row r="60" spans="1:20" ht="14.25" customHeight="1" thickBot="1">
      <c r="A60" s="1459" t="s">
        <v>40</v>
      </c>
      <c r="B60" s="1364" t="s">
        <v>12</v>
      </c>
      <c r="C60" s="1364"/>
      <c r="D60" s="1364"/>
      <c r="E60" s="1364"/>
      <c r="F60" s="1364"/>
      <c r="G60" s="1364"/>
      <c r="H60" s="1364"/>
      <c r="I60" s="1364"/>
      <c r="J60" s="1364"/>
      <c r="K60" s="1364"/>
      <c r="L60" s="1364"/>
      <c r="M60" s="1364"/>
      <c r="N60" s="1364"/>
      <c r="O60" s="1364"/>
      <c r="P60" s="1364"/>
      <c r="Q60" s="1364"/>
      <c r="R60" s="1364"/>
      <c r="S60" s="1364"/>
      <c r="T60" s="1365"/>
    </row>
    <row r="61" spans="1:20" ht="9" customHeight="1">
      <c r="A61" s="1450"/>
      <c r="B61" s="1490" t="s">
        <v>744</v>
      </c>
      <c r="C61" s="1427"/>
      <c r="D61" s="1414">
        <v>4</v>
      </c>
      <c r="E61" s="1415"/>
      <c r="F61" s="1403"/>
      <c r="G61" s="1430"/>
      <c r="H61" s="1404"/>
      <c r="I61" s="1415">
        <v>2</v>
      </c>
      <c r="J61" s="1403">
        <v>2</v>
      </c>
      <c r="K61" s="1430">
        <v>2</v>
      </c>
      <c r="L61" s="1404">
        <v>2</v>
      </c>
      <c r="M61" s="1405"/>
      <c r="N61" s="1394"/>
      <c r="O61" s="1382"/>
      <c r="P61" s="1384"/>
      <c r="Q61" s="1396"/>
      <c r="R61" s="1425"/>
      <c r="S61" s="1386"/>
      <c r="T61" s="1388"/>
    </row>
    <row r="62" spans="1:20" ht="14.25" customHeight="1">
      <c r="A62" s="1450"/>
      <c r="B62" s="1491"/>
      <c r="C62" s="1419"/>
      <c r="D62" s="1393"/>
      <c r="E62" s="1375"/>
      <c r="F62" s="1377"/>
      <c r="G62" s="1379"/>
      <c r="H62" s="1373"/>
      <c r="I62" s="1375"/>
      <c r="J62" s="1377"/>
      <c r="K62" s="1379"/>
      <c r="L62" s="1373"/>
      <c r="M62" s="1406"/>
      <c r="N62" s="1395"/>
      <c r="O62" s="1383"/>
      <c r="P62" s="1385"/>
      <c r="Q62" s="1397"/>
      <c r="R62" s="1390"/>
      <c r="S62" s="1387"/>
      <c r="T62" s="1360"/>
    </row>
    <row r="63" spans="1:20" ht="14.25" customHeight="1">
      <c r="A63" s="1450"/>
      <c r="B63" s="1492" t="s">
        <v>745</v>
      </c>
      <c r="C63" s="1418"/>
      <c r="D63" s="1392">
        <v>4</v>
      </c>
      <c r="E63" s="1374"/>
      <c r="F63" s="1376"/>
      <c r="G63" s="1378"/>
      <c r="H63" s="1372"/>
      <c r="I63" s="1374"/>
      <c r="J63" s="1376"/>
      <c r="K63" s="1378"/>
      <c r="L63" s="1372"/>
      <c r="M63" s="1380">
        <v>2</v>
      </c>
      <c r="N63" s="1398">
        <v>2</v>
      </c>
      <c r="O63" s="1400">
        <v>2</v>
      </c>
      <c r="P63" s="1370">
        <v>2</v>
      </c>
      <c r="Q63" s="1402"/>
      <c r="R63" s="1389"/>
      <c r="S63" s="1391"/>
      <c r="T63" s="1359"/>
    </row>
    <row r="64" spans="1:20" ht="14.25" customHeight="1">
      <c r="A64" s="1450"/>
      <c r="B64" s="1493"/>
      <c r="C64" s="1494"/>
      <c r="D64" s="1495"/>
      <c r="E64" s="1496"/>
      <c r="F64" s="1497"/>
      <c r="G64" s="1498"/>
      <c r="H64" s="1499"/>
      <c r="I64" s="1496"/>
      <c r="J64" s="1497"/>
      <c r="K64" s="1498"/>
      <c r="L64" s="1499"/>
      <c r="M64" s="1381"/>
      <c r="N64" s="1399"/>
      <c r="O64" s="1401"/>
      <c r="P64" s="1371"/>
      <c r="Q64" s="1397"/>
      <c r="R64" s="1390"/>
      <c r="S64" s="1387"/>
      <c r="T64" s="1360"/>
    </row>
    <row r="65" spans="1:20" ht="14.25" customHeight="1" thickBot="1">
      <c r="A65" s="1450"/>
      <c r="B65" s="851" t="s">
        <v>3</v>
      </c>
      <c r="C65" s="852"/>
      <c r="D65" s="853">
        <f>SUM(D61:D64)</f>
        <v>8</v>
      </c>
      <c r="E65" s="838">
        <v>0</v>
      </c>
      <c r="F65" s="839">
        <v>0</v>
      </c>
      <c r="G65" s="840">
        <v>0</v>
      </c>
      <c r="H65" s="841">
        <v>0</v>
      </c>
      <c r="I65" s="838">
        <f>SUM(I61:I64)</f>
        <v>2</v>
      </c>
      <c r="J65" s="839">
        <f>SUM(J61:J64)</f>
        <v>2</v>
      </c>
      <c r="K65" s="840">
        <f>SUM(K61:K64)</f>
        <v>2</v>
      </c>
      <c r="L65" s="841">
        <f>SUM(L61:L64)</f>
        <v>2</v>
      </c>
      <c r="M65" s="838">
        <f>SUM(M63)</f>
        <v>2</v>
      </c>
      <c r="N65" s="839">
        <f>SUM(N61:N64)</f>
        <v>2</v>
      </c>
      <c r="O65" s="842">
        <f>SUM(O61:O64)</f>
        <v>2</v>
      </c>
      <c r="P65" s="841">
        <f>SUM(P61:P64)</f>
        <v>2</v>
      </c>
      <c r="Q65" s="838">
        <v>0</v>
      </c>
      <c r="R65" s="839">
        <v>0</v>
      </c>
      <c r="S65" s="840">
        <v>0</v>
      </c>
      <c r="T65" s="854">
        <v>0</v>
      </c>
    </row>
    <row r="66" spans="1:20" ht="14.25" customHeight="1" thickBot="1">
      <c r="A66" s="1450" t="s">
        <v>40</v>
      </c>
      <c r="B66" s="1366" t="s">
        <v>1116</v>
      </c>
      <c r="C66" s="1364"/>
      <c r="D66" s="1364"/>
      <c r="E66" s="1364"/>
      <c r="F66" s="1364"/>
      <c r="G66" s="1364"/>
      <c r="H66" s="1364"/>
      <c r="I66" s="1364"/>
      <c r="J66" s="1364"/>
      <c r="K66" s="1364"/>
      <c r="L66" s="1364"/>
      <c r="M66" s="1364"/>
      <c r="N66" s="1364"/>
      <c r="O66" s="1364"/>
      <c r="P66" s="1364"/>
      <c r="Q66" s="1364"/>
      <c r="R66" s="1364"/>
      <c r="S66" s="1364"/>
      <c r="T66" s="1365"/>
    </row>
    <row r="67" spans="1:20" ht="14.25" customHeight="1">
      <c r="A67" s="1450"/>
      <c r="B67" s="1010" t="s">
        <v>747</v>
      </c>
      <c r="C67" s="856"/>
      <c r="D67" s="857">
        <v>3</v>
      </c>
      <c r="E67" s="844"/>
      <c r="F67" s="845"/>
      <c r="G67" s="846"/>
      <c r="H67" s="847"/>
      <c r="I67" s="844">
        <v>3</v>
      </c>
      <c r="J67" s="845">
        <v>3</v>
      </c>
      <c r="K67" s="846"/>
      <c r="L67" s="847"/>
      <c r="M67" s="844"/>
      <c r="N67" s="845"/>
      <c r="O67" s="846"/>
      <c r="P67" s="847"/>
      <c r="Q67" s="844"/>
      <c r="R67" s="845"/>
      <c r="S67" s="846"/>
      <c r="T67" s="847"/>
    </row>
    <row r="68" spans="1:20" ht="14.25" customHeight="1">
      <c r="A68" s="1450"/>
      <c r="B68" s="1011" t="s">
        <v>13</v>
      </c>
      <c r="C68" s="859"/>
      <c r="D68" s="752">
        <v>3</v>
      </c>
      <c r="E68" s="753"/>
      <c r="F68" s="754"/>
      <c r="G68" s="755"/>
      <c r="H68" s="756"/>
      <c r="I68" s="753"/>
      <c r="J68" s="754"/>
      <c r="K68" s="829">
        <v>3</v>
      </c>
      <c r="L68" s="754">
        <v>3</v>
      </c>
      <c r="M68" s="844"/>
      <c r="N68" s="845"/>
      <c r="O68" s="846"/>
      <c r="P68" s="847"/>
      <c r="Q68" s="844"/>
      <c r="R68" s="845"/>
      <c r="S68" s="846"/>
      <c r="T68" s="847"/>
    </row>
    <row r="69" spans="1:20" ht="14.25" customHeight="1">
      <c r="A69" s="1450"/>
      <c r="B69" s="1011" t="s">
        <v>14</v>
      </c>
      <c r="C69" s="859" t="s">
        <v>36</v>
      </c>
      <c r="D69" s="752">
        <v>3</v>
      </c>
      <c r="E69" s="753"/>
      <c r="F69" s="754"/>
      <c r="G69" s="755"/>
      <c r="H69" s="756"/>
      <c r="I69" s="753"/>
      <c r="J69" s="754"/>
      <c r="K69" s="755"/>
      <c r="L69" s="756"/>
      <c r="M69" s="860">
        <v>3</v>
      </c>
      <c r="N69" s="861">
        <v>3</v>
      </c>
      <c r="O69" s="755"/>
      <c r="P69" s="756"/>
      <c r="Q69" s="753"/>
      <c r="R69" s="754"/>
      <c r="S69" s="755"/>
      <c r="T69" s="756"/>
    </row>
    <row r="70" spans="1:20" ht="14.25" customHeight="1">
      <c r="A70" s="1450"/>
      <c r="B70" s="1011" t="s">
        <v>15</v>
      </c>
      <c r="C70" s="859"/>
      <c r="D70" s="752">
        <v>3</v>
      </c>
      <c r="E70" s="753"/>
      <c r="F70" s="754"/>
      <c r="G70" s="755"/>
      <c r="H70" s="756"/>
      <c r="I70" s="753"/>
      <c r="J70" s="754"/>
      <c r="K70" s="829"/>
      <c r="L70" s="862"/>
      <c r="M70" s="844"/>
      <c r="N70" s="845"/>
      <c r="O70" s="846">
        <v>3</v>
      </c>
      <c r="P70" s="847">
        <v>3</v>
      </c>
      <c r="Q70" s="844"/>
      <c r="R70" s="845"/>
      <c r="S70" s="846"/>
      <c r="T70" s="847"/>
    </row>
    <row r="71" spans="1:20" ht="14.25" customHeight="1">
      <c r="A71" s="1450"/>
      <c r="B71" s="1012" t="s">
        <v>748</v>
      </c>
      <c r="C71" s="751" t="s">
        <v>36</v>
      </c>
      <c r="D71" s="752">
        <v>3</v>
      </c>
      <c r="E71" s="770"/>
      <c r="F71" s="771"/>
      <c r="G71" s="772"/>
      <c r="H71" s="773"/>
      <c r="I71" s="770"/>
      <c r="J71" s="771"/>
      <c r="K71" s="772"/>
      <c r="L71" s="773"/>
      <c r="M71" s="864"/>
      <c r="N71" s="865"/>
      <c r="O71" s="772"/>
      <c r="P71" s="773"/>
      <c r="Q71" s="770">
        <v>3</v>
      </c>
      <c r="R71" s="771">
        <v>3</v>
      </c>
      <c r="S71" s="772"/>
      <c r="T71" s="773"/>
    </row>
    <row r="72" spans="1:248" s="521" customFormat="1" ht="14.25" customHeight="1" thickBot="1">
      <c r="A72" s="1450"/>
      <c r="B72" s="1013" t="s">
        <v>749</v>
      </c>
      <c r="C72" s="867" t="s">
        <v>36</v>
      </c>
      <c r="D72" s="868">
        <v>3</v>
      </c>
      <c r="E72" s="770"/>
      <c r="F72" s="771"/>
      <c r="G72" s="772"/>
      <c r="H72" s="773"/>
      <c r="I72" s="770"/>
      <c r="J72" s="771"/>
      <c r="K72" s="772"/>
      <c r="L72" s="773"/>
      <c r="M72" s="770"/>
      <c r="N72" s="771"/>
      <c r="O72" s="772"/>
      <c r="P72" s="773"/>
      <c r="Q72" s="770"/>
      <c r="R72" s="771"/>
      <c r="S72" s="772">
        <v>3</v>
      </c>
      <c r="T72" s="773">
        <v>3</v>
      </c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5"/>
      <c r="BS72" s="355"/>
      <c r="BT72" s="355"/>
      <c r="BU72" s="355"/>
      <c r="BV72" s="355"/>
      <c r="BW72" s="355"/>
      <c r="BX72" s="355"/>
      <c r="BY72" s="355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5"/>
      <c r="DE72" s="355"/>
      <c r="DF72" s="355"/>
      <c r="DG72" s="355"/>
      <c r="DH72" s="355"/>
      <c r="DI72" s="355"/>
      <c r="DJ72" s="355"/>
      <c r="DK72" s="355"/>
      <c r="DL72" s="355"/>
      <c r="DM72" s="355"/>
      <c r="DN72" s="355"/>
      <c r="DO72" s="355"/>
      <c r="DP72" s="355"/>
      <c r="DQ72" s="355"/>
      <c r="DR72" s="355"/>
      <c r="DS72" s="355"/>
      <c r="DT72" s="355"/>
      <c r="DU72" s="355"/>
      <c r="DV72" s="355"/>
      <c r="DW72" s="355"/>
      <c r="DX72" s="355"/>
      <c r="DY72" s="355"/>
      <c r="DZ72" s="355"/>
      <c r="EA72" s="355"/>
      <c r="EB72" s="355"/>
      <c r="EC72" s="355"/>
      <c r="ED72" s="355"/>
      <c r="EE72" s="355"/>
      <c r="EF72" s="355"/>
      <c r="EG72" s="355"/>
      <c r="EH72" s="355"/>
      <c r="EI72" s="355"/>
      <c r="EJ72" s="355"/>
      <c r="EK72" s="355"/>
      <c r="EL72" s="355"/>
      <c r="EM72" s="355"/>
      <c r="EN72" s="355"/>
      <c r="EO72" s="355"/>
      <c r="EP72" s="355"/>
      <c r="EQ72" s="355"/>
      <c r="ER72" s="355"/>
      <c r="ES72" s="355"/>
      <c r="ET72" s="355"/>
      <c r="EU72" s="355"/>
      <c r="EV72" s="355"/>
      <c r="EW72" s="355"/>
      <c r="EX72" s="355"/>
      <c r="EY72" s="355"/>
      <c r="EZ72" s="355"/>
      <c r="FA72" s="355"/>
      <c r="FB72" s="355"/>
      <c r="FC72" s="355"/>
      <c r="FD72" s="355"/>
      <c r="FE72" s="355"/>
      <c r="FF72" s="355"/>
      <c r="FG72" s="355"/>
      <c r="FH72" s="355"/>
      <c r="FI72" s="355"/>
      <c r="FJ72" s="355"/>
      <c r="FK72" s="355"/>
      <c r="FL72" s="355"/>
      <c r="FM72" s="355"/>
      <c r="FN72" s="355"/>
      <c r="FO72" s="355"/>
      <c r="FP72" s="355"/>
      <c r="FQ72" s="355"/>
      <c r="FR72" s="355"/>
      <c r="FS72" s="355"/>
      <c r="FT72" s="355"/>
      <c r="FU72" s="355"/>
      <c r="FV72" s="355"/>
      <c r="FW72" s="355"/>
      <c r="FX72" s="355"/>
      <c r="FY72" s="355"/>
      <c r="FZ72" s="355"/>
      <c r="GA72" s="355"/>
      <c r="GB72" s="355"/>
      <c r="GC72" s="355"/>
      <c r="GD72" s="355"/>
      <c r="GE72" s="355"/>
      <c r="GF72" s="355"/>
      <c r="GG72" s="355"/>
      <c r="GH72" s="355"/>
      <c r="GI72" s="355"/>
      <c r="GJ72" s="355"/>
      <c r="GK72" s="355"/>
      <c r="GL72" s="355"/>
      <c r="GM72" s="355"/>
      <c r="GN72" s="355"/>
      <c r="GO72" s="355"/>
      <c r="GP72" s="355"/>
      <c r="GQ72" s="355"/>
      <c r="GR72" s="355"/>
      <c r="GS72" s="355"/>
      <c r="GT72" s="355"/>
      <c r="GU72" s="355"/>
      <c r="GV72" s="355"/>
      <c r="GW72" s="355"/>
      <c r="GX72" s="355"/>
      <c r="GY72" s="355"/>
      <c r="GZ72" s="355"/>
      <c r="HA72" s="355"/>
      <c r="HB72" s="355"/>
      <c r="HC72" s="355"/>
      <c r="HD72" s="355"/>
      <c r="HE72" s="355"/>
      <c r="HF72" s="355"/>
      <c r="HG72" s="355"/>
      <c r="HH72" s="355"/>
      <c r="HI72" s="355"/>
      <c r="HJ72" s="355"/>
      <c r="HK72" s="355"/>
      <c r="HL72" s="355"/>
      <c r="HM72" s="355"/>
      <c r="HN72" s="355"/>
      <c r="HO72" s="355"/>
      <c r="HP72" s="355"/>
      <c r="HQ72" s="355"/>
      <c r="HR72" s="355"/>
      <c r="HS72" s="355"/>
      <c r="HT72" s="355"/>
      <c r="HU72" s="355"/>
      <c r="HV72" s="355"/>
      <c r="HW72" s="355"/>
      <c r="HX72" s="355"/>
      <c r="HY72" s="355"/>
      <c r="HZ72" s="355"/>
      <c r="IA72" s="355"/>
      <c r="IB72" s="355"/>
      <c r="IC72" s="355"/>
      <c r="ID72" s="355"/>
      <c r="IE72" s="355"/>
      <c r="IF72" s="355"/>
      <c r="IG72" s="355"/>
      <c r="IH72" s="355"/>
      <c r="II72" s="355"/>
      <c r="IJ72" s="355"/>
      <c r="IK72" s="355"/>
      <c r="IL72" s="355"/>
      <c r="IM72" s="355"/>
      <c r="IN72" s="355"/>
    </row>
    <row r="73" spans="1:248" ht="12.75" customHeight="1" thickBot="1">
      <c r="A73" s="1450"/>
      <c r="B73" s="779" t="s">
        <v>3</v>
      </c>
      <c r="C73" s="780"/>
      <c r="D73" s="803">
        <f>SUM(D67:D72)</f>
        <v>18</v>
      </c>
      <c r="E73" s="782">
        <v>0</v>
      </c>
      <c r="F73" s="783">
        <v>0</v>
      </c>
      <c r="G73" s="784">
        <v>0</v>
      </c>
      <c r="H73" s="785">
        <v>0</v>
      </c>
      <c r="I73" s="869">
        <f aca="true" t="shared" si="1" ref="I73:T73">SUM(I67:I72)</f>
        <v>3</v>
      </c>
      <c r="J73" s="870">
        <f t="shared" si="1"/>
        <v>3</v>
      </c>
      <c r="K73" s="784">
        <f t="shared" si="1"/>
        <v>3</v>
      </c>
      <c r="L73" s="785">
        <f t="shared" si="1"/>
        <v>3</v>
      </c>
      <c r="M73" s="869">
        <f t="shared" si="1"/>
        <v>3</v>
      </c>
      <c r="N73" s="870">
        <f t="shared" si="1"/>
        <v>3</v>
      </c>
      <c r="O73" s="784">
        <f t="shared" si="1"/>
        <v>3</v>
      </c>
      <c r="P73" s="871">
        <f t="shared" si="1"/>
        <v>3</v>
      </c>
      <c r="Q73" s="869">
        <f t="shared" si="1"/>
        <v>3</v>
      </c>
      <c r="R73" s="870">
        <f t="shared" si="1"/>
        <v>3</v>
      </c>
      <c r="S73" s="784">
        <f t="shared" si="1"/>
        <v>3</v>
      </c>
      <c r="T73" s="785">
        <f t="shared" si="1"/>
        <v>3</v>
      </c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355"/>
      <c r="BS73" s="355"/>
      <c r="BT73" s="355"/>
      <c r="BU73" s="355"/>
      <c r="BV73" s="355"/>
      <c r="BW73" s="355"/>
      <c r="BX73" s="355"/>
      <c r="BY73" s="355"/>
      <c r="BZ73" s="355"/>
      <c r="CA73" s="355"/>
      <c r="CB73" s="355"/>
      <c r="CC73" s="355"/>
      <c r="CD73" s="355"/>
      <c r="CE73" s="355"/>
      <c r="CF73" s="355"/>
      <c r="CG73" s="355"/>
      <c r="CH73" s="355"/>
      <c r="CI73" s="355"/>
      <c r="CJ73" s="355"/>
      <c r="CK73" s="355"/>
      <c r="CL73" s="355"/>
      <c r="CM73" s="355"/>
      <c r="CN73" s="355"/>
      <c r="CO73" s="355"/>
      <c r="CP73" s="355"/>
      <c r="CQ73" s="355"/>
      <c r="CR73" s="355"/>
      <c r="CS73" s="355"/>
      <c r="CT73" s="355"/>
      <c r="CU73" s="355"/>
      <c r="CV73" s="355"/>
      <c r="CW73" s="355"/>
      <c r="CX73" s="355"/>
      <c r="CY73" s="355"/>
      <c r="CZ73" s="355"/>
      <c r="DA73" s="355"/>
      <c r="DB73" s="355"/>
      <c r="DC73" s="355"/>
      <c r="DD73" s="355"/>
      <c r="DE73" s="355"/>
      <c r="DF73" s="355"/>
      <c r="DG73" s="355"/>
      <c r="DH73" s="355"/>
      <c r="DI73" s="355"/>
      <c r="DJ73" s="355"/>
      <c r="DK73" s="355"/>
      <c r="DL73" s="355"/>
      <c r="DM73" s="355"/>
      <c r="DN73" s="355"/>
      <c r="DO73" s="355"/>
      <c r="DP73" s="355"/>
      <c r="DQ73" s="355"/>
      <c r="DR73" s="355"/>
      <c r="DS73" s="355"/>
      <c r="DT73" s="355"/>
      <c r="DU73" s="355"/>
      <c r="DV73" s="355"/>
      <c r="DW73" s="355"/>
      <c r="DX73" s="355"/>
      <c r="DY73" s="355"/>
      <c r="DZ73" s="355"/>
      <c r="EA73" s="355"/>
      <c r="EB73" s="355"/>
      <c r="EC73" s="355"/>
      <c r="ED73" s="355"/>
      <c r="EE73" s="355"/>
      <c r="EF73" s="355"/>
      <c r="EG73" s="355"/>
      <c r="EH73" s="355"/>
      <c r="EI73" s="355"/>
      <c r="EJ73" s="355"/>
      <c r="EK73" s="355"/>
      <c r="EL73" s="355"/>
      <c r="EM73" s="355"/>
      <c r="EN73" s="355"/>
      <c r="EO73" s="355"/>
      <c r="EP73" s="355"/>
      <c r="EQ73" s="355"/>
      <c r="ER73" s="355"/>
      <c r="ES73" s="355"/>
      <c r="ET73" s="355"/>
      <c r="EU73" s="355"/>
      <c r="EV73" s="355"/>
      <c r="EW73" s="355"/>
      <c r="EX73" s="355"/>
      <c r="EY73" s="355"/>
      <c r="EZ73" s="355"/>
      <c r="FA73" s="355"/>
      <c r="FB73" s="355"/>
      <c r="FC73" s="355"/>
      <c r="FD73" s="355"/>
      <c r="FE73" s="355"/>
      <c r="FF73" s="355"/>
      <c r="FG73" s="355"/>
      <c r="FH73" s="355"/>
      <c r="FI73" s="355"/>
      <c r="FJ73" s="355"/>
      <c r="FK73" s="355"/>
      <c r="FL73" s="355"/>
      <c r="FM73" s="355"/>
      <c r="FN73" s="355"/>
      <c r="FO73" s="355"/>
      <c r="FP73" s="355"/>
      <c r="FQ73" s="355"/>
      <c r="FR73" s="355"/>
      <c r="FS73" s="355"/>
      <c r="FT73" s="355"/>
      <c r="FU73" s="355"/>
      <c r="FV73" s="355"/>
      <c r="FW73" s="355"/>
      <c r="FX73" s="355"/>
      <c r="FY73" s="355"/>
      <c r="FZ73" s="355"/>
      <c r="GA73" s="355"/>
      <c r="GB73" s="355"/>
      <c r="GC73" s="355"/>
      <c r="GD73" s="355"/>
      <c r="GE73" s="355"/>
      <c r="GF73" s="355"/>
      <c r="GG73" s="355"/>
      <c r="GH73" s="355"/>
      <c r="GI73" s="355"/>
      <c r="GJ73" s="355"/>
      <c r="GK73" s="355"/>
      <c r="GL73" s="355"/>
      <c r="GM73" s="355"/>
      <c r="GN73" s="355"/>
      <c r="GO73" s="355"/>
      <c r="GP73" s="355"/>
      <c r="GQ73" s="355"/>
      <c r="GR73" s="355"/>
      <c r="GS73" s="355"/>
      <c r="GT73" s="355"/>
      <c r="GU73" s="355"/>
      <c r="GV73" s="355"/>
      <c r="GW73" s="355"/>
      <c r="GX73" s="355"/>
      <c r="GY73" s="355"/>
      <c r="GZ73" s="355"/>
      <c r="HA73" s="355"/>
      <c r="HB73" s="355"/>
      <c r="HC73" s="355"/>
      <c r="HD73" s="355"/>
      <c r="HE73" s="355"/>
      <c r="HF73" s="355"/>
      <c r="HG73" s="355"/>
      <c r="HH73" s="355"/>
      <c r="HI73" s="355"/>
      <c r="HJ73" s="355"/>
      <c r="HK73" s="355"/>
      <c r="HL73" s="355"/>
      <c r="HM73" s="355"/>
      <c r="HN73" s="355"/>
      <c r="HO73" s="355"/>
      <c r="HP73" s="355"/>
      <c r="HQ73" s="355"/>
      <c r="HR73" s="355"/>
      <c r="HS73" s="355"/>
      <c r="HT73" s="355"/>
      <c r="HU73" s="355"/>
      <c r="HV73" s="355"/>
      <c r="HW73" s="355"/>
      <c r="HX73" s="355"/>
      <c r="HY73" s="355"/>
      <c r="HZ73" s="355"/>
      <c r="IA73" s="355"/>
      <c r="IB73" s="355"/>
      <c r="IC73" s="355"/>
      <c r="ID73" s="355"/>
      <c r="IE73" s="355"/>
      <c r="IF73" s="355"/>
      <c r="IG73" s="355"/>
      <c r="IH73" s="355"/>
      <c r="II73" s="355"/>
      <c r="IJ73" s="355"/>
      <c r="IK73" s="355"/>
      <c r="IL73" s="355"/>
      <c r="IM73" s="355"/>
      <c r="IN73" s="355"/>
    </row>
    <row r="74" spans="1:108" ht="15" customHeight="1" thickBot="1">
      <c r="A74" s="1450"/>
      <c r="B74" s="1366" t="s">
        <v>1117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8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5"/>
      <c r="BF74" s="355"/>
      <c r="BG74" s="355"/>
      <c r="BH74" s="355"/>
      <c r="BI74" s="355"/>
      <c r="BJ74" s="355"/>
      <c r="BK74" s="355"/>
      <c r="BL74" s="355"/>
      <c r="BM74" s="355"/>
      <c r="BN74" s="355"/>
      <c r="BO74" s="355"/>
      <c r="BP74" s="355"/>
      <c r="BQ74" s="355"/>
      <c r="BR74" s="355"/>
      <c r="BS74" s="355"/>
      <c r="BT74" s="355"/>
      <c r="BU74" s="355"/>
      <c r="BV74" s="355"/>
      <c r="BW74" s="355"/>
      <c r="BX74" s="355"/>
      <c r="BY74" s="355"/>
      <c r="BZ74" s="355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5"/>
      <c r="CY74" s="355"/>
      <c r="CZ74" s="355"/>
      <c r="DA74" s="355"/>
      <c r="DB74" s="355"/>
      <c r="DC74" s="355"/>
      <c r="DD74" s="355"/>
    </row>
    <row r="75" spans="1:20" ht="15" customHeight="1">
      <c r="A75" s="1450"/>
      <c r="B75" s="1006" t="s">
        <v>750</v>
      </c>
      <c r="C75" s="867" t="s">
        <v>36</v>
      </c>
      <c r="D75" s="857">
        <v>3</v>
      </c>
      <c r="E75" s="844"/>
      <c r="F75" s="845"/>
      <c r="G75" s="846"/>
      <c r="H75" s="847"/>
      <c r="I75" s="844">
        <v>3</v>
      </c>
      <c r="J75" s="845">
        <v>3</v>
      </c>
      <c r="K75" s="846"/>
      <c r="L75" s="847"/>
      <c r="M75" s="872"/>
      <c r="N75" s="873"/>
      <c r="O75" s="874"/>
      <c r="P75" s="875"/>
      <c r="Q75" s="872"/>
      <c r="R75" s="873"/>
      <c r="S75" s="874"/>
      <c r="T75" s="875"/>
    </row>
    <row r="76" spans="1:20" ht="15" customHeight="1">
      <c r="A76" s="1450"/>
      <c r="B76" s="1007" t="s">
        <v>16</v>
      </c>
      <c r="C76" s="867"/>
      <c r="D76" s="752">
        <v>3</v>
      </c>
      <c r="E76" s="753"/>
      <c r="F76" s="876"/>
      <c r="G76" s="877"/>
      <c r="H76" s="878"/>
      <c r="I76" s="879"/>
      <c r="J76" s="876"/>
      <c r="K76" s="755">
        <v>3</v>
      </c>
      <c r="L76" s="756">
        <v>3</v>
      </c>
      <c r="M76" s="753"/>
      <c r="N76" s="754"/>
      <c r="O76" s="755"/>
      <c r="P76" s="756"/>
      <c r="Q76" s="879"/>
      <c r="R76" s="876"/>
      <c r="S76" s="877"/>
      <c r="T76" s="878"/>
    </row>
    <row r="77" spans="1:20" ht="15" customHeight="1">
      <c r="A77" s="1450"/>
      <c r="B77" s="1008" t="s">
        <v>751</v>
      </c>
      <c r="C77" s="880" t="s">
        <v>36</v>
      </c>
      <c r="D77" s="752">
        <v>3</v>
      </c>
      <c r="E77" s="753"/>
      <c r="F77" s="876"/>
      <c r="G77" s="877"/>
      <c r="H77" s="878"/>
      <c r="I77" s="879"/>
      <c r="J77" s="876"/>
      <c r="K77" s="877"/>
      <c r="L77" s="878"/>
      <c r="M77" s="753">
        <v>3</v>
      </c>
      <c r="N77" s="754">
        <v>3</v>
      </c>
      <c r="O77" s="755"/>
      <c r="P77" s="756"/>
      <c r="Q77" s="879"/>
      <c r="R77" s="876"/>
      <c r="S77" s="877"/>
      <c r="T77" s="878"/>
    </row>
    <row r="78" spans="1:20" ht="15" customHeight="1">
      <c r="A78" s="1450"/>
      <c r="B78" s="1008" t="s">
        <v>17</v>
      </c>
      <c r="C78" s="880" t="s">
        <v>36</v>
      </c>
      <c r="D78" s="752">
        <v>3</v>
      </c>
      <c r="E78" s="753"/>
      <c r="F78" s="876"/>
      <c r="G78" s="877"/>
      <c r="H78" s="878"/>
      <c r="I78" s="879"/>
      <c r="J78" s="876"/>
      <c r="K78" s="877"/>
      <c r="L78" s="878"/>
      <c r="M78" s="753"/>
      <c r="N78" s="754"/>
      <c r="O78" s="755">
        <v>3</v>
      </c>
      <c r="P78" s="756">
        <v>3</v>
      </c>
      <c r="Q78" s="753"/>
      <c r="R78" s="754"/>
      <c r="S78" s="755"/>
      <c r="T78" s="756"/>
    </row>
    <row r="79" spans="1:20" ht="15" customHeight="1">
      <c r="A79" s="1450"/>
      <c r="B79" s="1008" t="s">
        <v>18</v>
      </c>
      <c r="C79" s="880"/>
      <c r="D79" s="752">
        <v>3</v>
      </c>
      <c r="E79" s="753"/>
      <c r="F79" s="876"/>
      <c r="G79" s="877"/>
      <c r="H79" s="878"/>
      <c r="I79" s="879"/>
      <c r="J79" s="876"/>
      <c r="K79" s="877"/>
      <c r="L79" s="878"/>
      <c r="M79" s="753"/>
      <c r="N79" s="754"/>
      <c r="O79" s="755"/>
      <c r="P79" s="756"/>
      <c r="Q79" s="753">
        <v>3</v>
      </c>
      <c r="R79" s="754">
        <v>3</v>
      </c>
      <c r="S79" s="755"/>
      <c r="T79" s="756"/>
    </row>
    <row r="80" spans="1:20" ht="15" customHeight="1" thickBot="1">
      <c r="A80" s="1450"/>
      <c r="B80" s="1009" t="s">
        <v>752</v>
      </c>
      <c r="C80" s="880" t="s">
        <v>36</v>
      </c>
      <c r="D80" s="769">
        <v>3</v>
      </c>
      <c r="E80" s="770"/>
      <c r="F80" s="881"/>
      <c r="G80" s="882"/>
      <c r="H80" s="883"/>
      <c r="I80" s="884"/>
      <c r="J80" s="881"/>
      <c r="K80" s="882"/>
      <c r="L80" s="883"/>
      <c r="M80" s="884"/>
      <c r="N80" s="881"/>
      <c r="O80" s="882"/>
      <c r="P80" s="883"/>
      <c r="Q80" s="770"/>
      <c r="R80" s="771"/>
      <c r="S80" s="772">
        <v>3</v>
      </c>
      <c r="T80" s="773">
        <v>3</v>
      </c>
    </row>
    <row r="81" spans="1:20" ht="12.75" customHeight="1" thickBot="1">
      <c r="A81" s="1450"/>
      <c r="B81" s="779" t="s">
        <v>3</v>
      </c>
      <c r="C81" s="885"/>
      <c r="D81" s="886">
        <f>SUM(D75:D80)</f>
        <v>18</v>
      </c>
      <c r="E81" s="887">
        <v>0</v>
      </c>
      <c r="F81" s="888">
        <v>0</v>
      </c>
      <c r="G81" s="887">
        <v>0</v>
      </c>
      <c r="H81" s="889">
        <v>0</v>
      </c>
      <c r="I81" s="887">
        <f aca="true" t="shared" si="2" ref="I81:T81">SUM(I75:I80)</f>
        <v>3</v>
      </c>
      <c r="J81" s="888">
        <f t="shared" si="2"/>
        <v>3</v>
      </c>
      <c r="K81" s="890">
        <f t="shared" si="2"/>
        <v>3</v>
      </c>
      <c r="L81" s="889">
        <f t="shared" si="2"/>
        <v>3</v>
      </c>
      <c r="M81" s="887">
        <f t="shared" si="2"/>
        <v>3</v>
      </c>
      <c r="N81" s="888">
        <f t="shared" si="2"/>
        <v>3</v>
      </c>
      <c r="O81" s="891">
        <f t="shared" si="2"/>
        <v>3</v>
      </c>
      <c r="P81" s="892">
        <f t="shared" si="2"/>
        <v>3</v>
      </c>
      <c r="Q81" s="893">
        <f t="shared" si="2"/>
        <v>3</v>
      </c>
      <c r="R81" s="888">
        <f t="shared" si="2"/>
        <v>3</v>
      </c>
      <c r="S81" s="891">
        <f t="shared" si="2"/>
        <v>3</v>
      </c>
      <c r="T81" s="889">
        <f t="shared" si="2"/>
        <v>3</v>
      </c>
    </row>
    <row r="82" spans="1:20" ht="15" customHeight="1" thickBot="1">
      <c r="A82" s="1450"/>
      <c r="B82" s="1366" t="s">
        <v>19</v>
      </c>
      <c r="C82" s="1364"/>
      <c r="D82" s="1364"/>
      <c r="E82" s="1364"/>
      <c r="F82" s="1364"/>
      <c r="G82" s="1364"/>
      <c r="H82" s="1364"/>
      <c r="I82" s="1364"/>
      <c r="J82" s="1364"/>
      <c r="K82" s="1364"/>
      <c r="L82" s="1364"/>
      <c r="M82" s="1364"/>
      <c r="N82" s="1364"/>
      <c r="O82" s="1364"/>
      <c r="P82" s="1364"/>
      <c r="Q82" s="1364"/>
      <c r="R82" s="1364"/>
      <c r="S82" s="1364"/>
      <c r="T82" s="1365"/>
    </row>
    <row r="83" spans="1:20" ht="15" customHeight="1">
      <c r="A83" s="1450"/>
      <c r="B83" s="1006" t="s">
        <v>1204</v>
      </c>
      <c r="C83" s="816"/>
      <c r="D83" s="817">
        <v>2</v>
      </c>
      <c r="E83" s="844">
        <v>2</v>
      </c>
      <c r="F83" s="845">
        <v>2</v>
      </c>
      <c r="G83" s="846"/>
      <c r="H83" s="847"/>
      <c r="I83" s="818"/>
      <c r="J83" s="819"/>
      <c r="K83" s="1047"/>
      <c r="L83" s="821"/>
      <c r="M83" s="1047"/>
      <c r="N83" s="819"/>
      <c r="O83" s="1047"/>
      <c r="P83" s="821"/>
      <c r="Q83" s="1047"/>
      <c r="R83" s="819"/>
      <c r="S83" s="1047"/>
      <c r="T83" s="821"/>
    </row>
    <row r="84" spans="1:20" ht="15" customHeight="1">
      <c r="A84" s="1450"/>
      <c r="B84" s="1007" t="s">
        <v>1205</v>
      </c>
      <c r="C84" s="826"/>
      <c r="D84" s="752">
        <v>2</v>
      </c>
      <c r="E84" s="753"/>
      <c r="F84" s="754"/>
      <c r="G84" s="755">
        <v>2</v>
      </c>
      <c r="H84" s="756">
        <v>2</v>
      </c>
      <c r="I84" s="844"/>
      <c r="J84" s="845"/>
      <c r="K84" s="755"/>
      <c r="L84" s="756"/>
      <c r="M84" s="829"/>
      <c r="N84" s="754"/>
      <c r="O84" s="829"/>
      <c r="P84" s="756"/>
      <c r="Q84" s="829"/>
      <c r="R84" s="754"/>
      <c r="S84" s="829"/>
      <c r="T84" s="756"/>
    </row>
    <row r="85" spans="1:20" ht="15" customHeight="1">
      <c r="A85" s="1450"/>
      <c r="B85" s="1008" t="s">
        <v>21</v>
      </c>
      <c r="C85" s="826"/>
      <c r="D85" s="752">
        <v>2</v>
      </c>
      <c r="E85" s="753"/>
      <c r="F85" s="754"/>
      <c r="G85" s="966"/>
      <c r="H85" s="1021"/>
      <c r="I85" s="753">
        <v>2</v>
      </c>
      <c r="J85" s="754">
        <v>2</v>
      </c>
      <c r="K85" s="755"/>
      <c r="L85" s="756"/>
      <c r="M85" s="1048"/>
      <c r="N85" s="976"/>
      <c r="O85" s="1048"/>
      <c r="P85" s="978"/>
      <c r="Q85" s="1048"/>
      <c r="R85" s="976"/>
      <c r="S85" s="1048"/>
      <c r="T85" s="978"/>
    </row>
    <row r="86" spans="1:20" ht="15" customHeight="1">
      <c r="A86" s="1450"/>
      <c r="B86" s="1008" t="s">
        <v>23</v>
      </c>
      <c r="C86" s="826"/>
      <c r="D86" s="752">
        <v>2</v>
      </c>
      <c r="E86" s="753"/>
      <c r="F86" s="754"/>
      <c r="G86" s="755"/>
      <c r="H86" s="756"/>
      <c r="I86" s="753"/>
      <c r="J86" s="754"/>
      <c r="K86" s="755">
        <v>2</v>
      </c>
      <c r="L86" s="756">
        <v>2</v>
      </c>
      <c r="M86" s="829"/>
      <c r="N86" s="754"/>
      <c r="O86" s="829"/>
      <c r="P86" s="756"/>
      <c r="Q86" s="829"/>
      <c r="R86" s="754"/>
      <c r="S86" s="829"/>
      <c r="T86" s="756"/>
    </row>
    <row r="87" spans="1:20" ht="15" customHeight="1">
      <c r="A87" s="1450"/>
      <c r="B87" s="1008" t="s">
        <v>1206</v>
      </c>
      <c r="C87" s="826"/>
      <c r="D87" s="752">
        <v>2</v>
      </c>
      <c r="E87" s="753"/>
      <c r="F87" s="754"/>
      <c r="G87" s="755"/>
      <c r="H87" s="756"/>
      <c r="I87" s="753">
        <v>2</v>
      </c>
      <c r="J87" s="754">
        <v>2</v>
      </c>
      <c r="K87" s="755"/>
      <c r="L87" s="756"/>
      <c r="M87" s="829"/>
      <c r="N87" s="754"/>
      <c r="O87" s="829"/>
      <c r="P87" s="756"/>
      <c r="Q87" s="829"/>
      <c r="R87" s="754"/>
      <c r="S87" s="829"/>
      <c r="T87" s="756"/>
    </row>
    <row r="88" spans="1:20" ht="15" customHeight="1">
      <c r="A88" s="1450"/>
      <c r="B88" s="1036" t="s">
        <v>1207</v>
      </c>
      <c r="C88" s="1014"/>
      <c r="D88" s="1022">
        <v>2</v>
      </c>
      <c r="E88" s="829"/>
      <c r="F88" s="754"/>
      <c r="G88" s="829"/>
      <c r="H88" s="756"/>
      <c r="I88" s="829"/>
      <c r="J88" s="754"/>
      <c r="K88" s="829">
        <v>2</v>
      </c>
      <c r="L88" s="756">
        <v>2</v>
      </c>
      <c r="M88" s="829"/>
      <c r="N88" s="754"/>
      <c r="O88" s="829"/>
      <c r="P88" s="756"/>
      <c r="Q88" s="829"/>
      <c r="R88" s="754"/>
      <c r="S88" s="829"/>
      <c r="T88" s="756"/>
    </row>
    <row r="89" spans="1:20" ht="15" customHeight="1">
      <c r="A89" s="1450"/>
      <c r="B89" s="1008" t="s">
        <v>1208</v>
      </c>
      <c r="C89" s="1017"/>
      <c r="D89" s="1022">
        <v>2</v>
      </c>
      <c r="E89" s="829"/>
      <c r="F89" s="754"/>
      <c r="G89" s="829"/>
      <c r="H89" s="756"/>
      <c r="I89" s="829"/>
      <c r="J89" s="754"/>
      <c r="K89" s="829"/>
      <c r="L89" s="756"/>
      <c r="M89" s="829">
        <v>2</v>
      </c>
      <c r="N89" s="754">
        <v>2</v>
      </c>
      <c r="O89" s="829"/>
      <c r="P89" s="756"/>
      <c r="Q89" s="829"/>
      <c r="R89" s="754"/>
      <c r="S89" s="829"/>
      <c r="T89" s="756"/>
    </row>
    <row r="90" spans="1:20" ht="15" customHeight="1">
      <c r="A90" s="1450"/>
      <c r="B90" s="1008" t="s">
        <v>24</v>
      </c>
      <c r="C90" s="1017"/>
      <c r="D90" s="1022">
        <v>2</v>
      </c>
      <c r="E90" s="829"/>
      <c r="F90" s="754"/>
      <c r="G90" s="829"/>
      <c r="H90" s="756"/>
      <c r="I90" s="829"/>
      <c r="J90" s="754"/>
      <c r="K90" s="829"/>
      <c r="L90" s="756"/>
      <c r="M90" s="829">
        <v>2</v>
      </c>
      <c r="N90" s="754">
        <v>2</v>
      </c>
      <c r="O90" s="829"/>
      <c r="P90" s="756"/>
      <c r="Q90" s="829"/>
      <c r="R90" s="754"/>
      <c r="S90" s="829"/>
      <c r="T90" s="756"/>
    </row>
    <row r="91" spans="1:20" ht="15" customHeight="1">
      <c r="A91" s="1450"/>
      <c r="B91" s="1008" t="s">
        <v>25</v>
      </c>
      <c r="C91" s="1018"/>
      <c r="D91" s="1022">
        <v>2</v>
      </c>
      <c r="E91" s="1020"/>
      <c r="F91" s="754"/>
      <c r="G91" s="829"/>
      <c r="H91" s="756"/>
      <c r="I91" s="829"/>
      <c r="J91" s="754"/>
      <c r="K91" s="829"/>
      <c r="L91" s="756"/>
      <c r="M91" s="829"/>
      <c r="N91" s="754"/>
      <c r="O91" s="829">
        <v>2</v>
      </c>
      <c r="P91" s="756">
        <v>2</v>
      </c>
      <c r="Q91" s="829"/>
      <c r="R91" s="754"/>
      <c r="S91" s="829"/>
      <c r="T91" s="756"/>
    </row>
    <row r="92" spans="1:20" ht="15" customHeight="1">
      <c r="A92" s="1450"/>
      <c r="B92" s="1008" t="s">
        <v>1209</v>
      </c>
      <c r="C92" s="1018"/>
      <c r="D92" s="1022">
        <v>2</v>
      </c>
      <c r="E92" s="829"/>
      <c r="F92" s="754"/>
      <c r="G92" s="829"/>
      <c r="H92" s="756"/>
      <c r="I92" s="829"/>
      <c r="J92" s="754"/>
      <c r="K92" s="829"/>
      <c r="L92" s="756"/>
      <c r="M92" s="829"/>
      <c r="N92" s="754"/>
      <c r="O92" s="829">
        <v>2</v>
      </c>
      <c r="P92" s="756">
        <v>2</v>
      </c>
      <c r="Q92" s="829"/>
      <c r="R92" s="754"/>
      <c r="S92" s="829"/>
      <c r="T92" s="756"/>
    </row>
    <row r="93" spans="1:20" ht="15" customHeight="1">
      <c r="A93" s="1450"/>
      <c r="B93" s="1011" t="s">
        <v>1210</v>
      </c>
      <c r="C93" s="1017"/>
      <c r="D93" s="1022">
        <v>2</v>
      </c>
      <c r="E93" s="829"/>
      <c r="F93" s="754"/>
      <c r="G93" s="829"/>
      <c r="H93" s="756"/>
      <c r="I93" s="829"/>
      <c r="J93" s="754"/>
      <c r="K93" s="829"/>
      <c r="L93" s="756"/>
      <c r="M93" s="829"/>
      <c r="N93" s="754"/>
      <c r="O93" s="829"/>
      <c r="P93" s="756"/>
      <c r="Q93" s="829">
        <v>2</v>
      </c>
      <c r="R93" s="754">
        <v>2</v>
      </c>
      <c r="S93" s="829"/>
      <c r="T93" s="756"/>
    </row>
    <row r="94" spans="1:20" ht="15" customHeight="1">
      <c r="A94" s="1450"/>
      <c r="B94" s="1037" t="s">
        <v>1211</v>
      </c>
      <c r="C94" s="1019"/>
      <c r="D94" s="1023">
        <v>2</v>
      </c>
      <c r="E94" s="1015"/>
      <c r="F94" s="965"/>
      <c r="G94" s="1015"/>
      <c r="H94" s="1021"/>
      <c r="I94" s="1015"/>
      <c r="J94" s="965"/>
      <c r="K94" s="1015"/>
      <c r="L94" s="1021"/>
      <c r="M94" s="1015"/>
      <c r="N94" s="965"/>
      <c r="O94" s="1015"/>
      <c r="P94" s="1021"/>
      <c r="Q94" s="1015">
        <v>2</v>
      </c>
      <c r="R94" s="965">
        <v>2</v>
      </c>
      <c r="S94" s="1015"/>
      <c r="T94" s="1021"/>
    </row>
    <row r="95" spans="1:20" ht="15" customHeight="1">
      <c r="A95" s="1450"/>
      <c r="B95" s="1036" t="s">
        <v>1212</v>
      </c>
      <c r="C95" s="1014"/>
      <c r="D95" s="1024">
        <v>2</v>
      </c>
      <c r="E95" s="1016"/>
      <c r="F95" s="965"/>
      <c r="G95" s="1015"/>
      <c r="H95" s="1021"/>
      <c r="I95" s="1015"/>
      <c r="J95" s="965"/>
      <c r="K95" s="1015"/>
      <c r="L95" s="1021"/>
      <c r="M95" s="1015"/>
      <c r="N95" s="965"/>
      <c r="O95" s="1015"/>
      <c r="P95" s="1021"/>
      <c r="Q95" s="1015"/>
      <c r="R95" s="965"/>
      <c r="S95" s="1015">
        <v>2</v>
      </c>
      <c r="T95" s="1021">
        <v>2</v>
      </c>
    </row>
    <row r="96" spans="1:20" ht="15" customHeight="1">
      <c r="A96" s="1450"/>
      <c r="B96" s="1074" t="s">
        <v>1213</v>
      </c>
      <c r="C96" s="1018" t="s">
        <v>923</v>
      </c>
      <c r="D96" s="1022">
        <v>2</v>
      </c>
      <c r="E96" s="829"/>
      <c r="F96" s="754"/>
      <c r="G96" s="829"/>
      <c r="H96" s="756"/>
      <c r="I96" s="829"/>
      <c r="J96" s="754"/>
      <c r="K96" s="829"/>
      <c r="L96" s="756"/>
      <c r="M96" s="1015"/>
      <c r="N96" s="965"/>
      <c r="O96" s="1015"/>
      <c r="P96" s="1021"/>
      <c r="Q96" s="1015"/>
      <c r="R96" s="965"/>
      <c r="S96" s="1015">
        <v>2</v>
      </c>
      <c r="T96" s="1021">
        <v>2</v>
      </c>
    </row>
    <row r="97" spans="1:20" ht="24" customHeight="1" thickBot="1">
      <c r="A97" s="1450"/>
      <c r="B97" s="1072" t="s">
        <v>1254</v>
      </c>
      <c r="C97" s="1068" t="s">
        <v>923</v>
      </c>
      <c r="D97" s="1073">
        <v>2</v>
      </c>
      <c r="E97" s="1048"/>
      <c r="F97" s="976"/>
      <c r="G97" s="1048"/>
      <c r="H97" s="978"/>
      <c r="I97" s="1048"/>
      <c r="J97" s="976"/>
      <c r="K97" s="1048"/>
      <c r="L97" s="978"/>
      <c r="M97" s="1069"/>
      <c r="N97" s="1070"/>
      <c r="O97" s="1069"/>
      <c r="P97" s="1071"/>
      <c r="Q97" s="1069"/>
      <c r="R97" s="1070"/>
      <c r="S97" s="1069">
        <v>2</v>
      </c>
      <c r="T97" s="1071">
        <v>2</v>
      </c>
    </row>
    <row r="98" spans="1:20" ht="15" customHeight="1" thickBot="1">
      <c r="A98" s="1450"/>
      <c r="B98" s="1040" t="s">
        <v>3</v>
      </c>
      <c r="C98" s="1035"/>
      <c r="D98" s="1041">
        <v>28</v>
      </c>
      <c r="E98" s="1042">
        <v>2</v>
      </c>
      <c r="F98" s="888">
        <v>2</v>
      </c>
      <c r="G98" s="1042">
        <v>2</v>
      </c>
      <c r="H98" s="889">
        <v>2</v>
      </c>
      <c r="I98" s="1042">
        <v>4</v>
      </c>
      <c r="J98" s="888">
        <v>4</v>
      </c>
      <c r="K98" s="1042">
        <v>4</v>
      </c>
      <c r="L98" s="889">
        <v>4</v>
      </c>
      <c r="M98" s="1042">
        <v>4</v>
      </c>
      <c r="N98" s="888">
        <v>4</v>
      </c>
      <c r="O98" s="871">
        <v>4</v>
      </c>
      <c r="P98" s="785">
        <v>4</v>
      </c>
      <c r="Q98" s="871">
        <v>4</v>
      </c>
      <c r="R98" s="783">
        <v>4</v>
      </c>
      <c r="S98" s="871">
        <f>SUM(S95:S97)</f>
        <v>6</v>
      </c>
      <c r="T98" s="785">
        <f>SUM(T95:T97)</f>
        <v>6</v>
      </c>
    </row>
    <row r="99" spans="1:20" ht="15" customHeight="1">
      <c r="A99" s="1450"/>
      <c r="B99" s="1031" t="s">
        <v>1214</v>
      </c>
      <c r="C99" s="1000"/>
      <c r="D99" s="1032">
        <v>2</v>
      </c>
      <c r="E99" s="1002">
        <v>2</v>
      </c>
      <c r="F99" s="845">
        <v>2</v>
      </c>
      <c r="G99" s="1002"/>
      <c r="H99" s="847"/>
      <c r="I99" s="1002"/>
      <c r="J99" s="845"/>
      <c r="K99" s="1002"/>
      <c r="L99" s="847"/>
      <c r="M99" s="1033"/>
      <c r="N99" s="1034"/>
      <c r="O99" s="1050"/>
      <c r="P99" s="999"/>
      <c r="Q99" s="1050"/>
      <c r="R99" s="808"/>
      <c r="S99" s="1050"/>
      <c r="T99" s="999"/>
    </row>
    <row r="100" spans="1:20" ht="15" customHeight="1">
      <c r="A100" s="1450"/>
      <c r="B100" s="1011" t="s">
        <v>1215</v>
      </c>
      <c r="C100" s="1017"/>
      <c r="D100" s="1022">
        <v>2</v>
      </c>
      <c r="E100" s="829"/>
      <c r="F100" s="754"/>
      <c r="G100" s="829">
        <v>2</v>
      </c>
      <c r="H100" s="756">
        <v>2</v>
      </c>
      <c r="I100" s="829"/>
      <c r="J100" s="754"/>
      <c r="K100" s="829"/>
      <c r="L100" s="756"/>
      <c r="M100" s="1020"/>
      <c r="N100" s="861"/>
      <c r="O100" s="829"/>
      <c r="P100" s="756"/>
      <c r="Q100" s="1015"/>
      <c r="R100" s="965"/>
      <c r="S100" s="1015"/>
      <c r="T100" s="1021"/>
    </row>
    <row r="101" spans="1:20" ht="15" customHeight="1">
      <c r="A101" s="1450"/>
      <c r="B101" s="1011" t="s">
        <v>1216</v>
      </c>
      <c r="C101" s="1017"/>
      <c r="D101" s="1022">
        <v>2</v>
      </c>
      <c r="E101" s="829"/>
      <c r="F101" s="754"/>
      <c r="G101" s="829"/>
      <c r="H101" s="756"/>
      <c r="I101" s="829">
        <v>2</v>
      </c>
      <c r="J101" s="754">
        <v>2</v>
      </c>
      <c r="K101" s="829"/>
      <c r="L101" s="756"/>
      <c r="M101" s="829"/>
      <c r="N101" s="754"/>
      <c r="O101" s="829"/>
      <c r="P101" s="756"/>
      <c r="Q101" s="829"/>
      <c r="R101" s="754"/>
      <c r="S101" s="1020"/>
      <c r="T101" s="756"/>
    </row>
    <row r="102" spans="1:20" ht="15" customHeight="1">
      <c r="A102" s="1450"/>
      <c r="B102" s="1011" t="s">
        <v>28</v>
      </c>
      <c r="C102" s="1017"/>
      <c r="D102" s="1022">
        <v>2</v>
      </c>
      <c r="E102" s="829"/>
      <c r="F102" s="754"/>
      <c r="G102" s="829"/>
      <c r="H102" s="756"/>
      <c r="I102" s="829"/>
      <c r="J102" s="754"/>
      <c r="K102" s="829"/>
      <c r="L102" s="756"/>
      <c r="M102" s="829">
        <v>2</v>
      </c>
      <c r="N102" s="754">
        <v>2</v>
      </c>
      <c r="O102" s="829"/>
      <c r="P102" s="756"/>
      <c r="Q102" s="829"/>
      <c r="R102" s="754"/>
      <c r="S102" s="829"/>
      <c r="T102" s="756"/>
    </row>
    <row r="103" spans="1:20" ht="15" customHeight="1">
      <c r="A103" s="1450"/>
      <c r="B103" s="1060" t="s">
        <v>29</v>
      </c>
      <c r="C103" s="1014"/>
      <c r="D103" s="1024">
        <v>2</v>
      </c>
      <c r="E103" s="1016"/>
      <c r="F103" s="766"/>
      <c r="G103" s="1016"/>
      <c r="H103" s="765"/>
      <c r="I103" s="1016"/>
      <c r="J103" s="766"/>
      <c r="K103" s="1016"/>
      <c r="L103" s="765"/>
      <c r="M103" s="1016">
        <v>2</v>
      </c>
      <c r="N103" s="766">
        <v>2</v>
      </c>
      <c r="O103" s="1016"/>
      <c r="P103" s="765"/>
      <c r="Q103" s="1016"/>
      <c r="R103" s="766"/>
      <c r="S103" s="1016"/>
      <c r="T103" s="765"/>
    </row>
    <row r="104" spans="1:20" ht="15" customHeight="1">
      <c r="A104" s="1450"/>
      <c r="B104" s="1060" t="s">
        <v>30</v>
      </c>
      <c r="C104" s="1014"/>
      <c r="D104" s="1024">
        <v>2</v>
      </c>
      <c r="E104" s="1016"/>
      <c r="F104" s="766"/>
      <c r="G104" s="1016"/>
      <c r="H104" s="765"/>
      <c r="I104" s="1016"/>
      <c r="J104" s="766"/>
      <c r="K104" s="1016"/>
      <c r="L104" s="765"/>
      <c r="M104" s="1016"/>
      <c r="N104" s="766"/>
      <c r="O104" s="1016">
        <v>2</v>
      </c>
      <c r="P104" s="765">
        <v>2</v>
      </c>
      <c r="Q104" s="1016"/>
      <c r="R104" s="766"/>
      <c r="S104" s="1016"/>
      <c r="T104" s="765"/>
    </row>
    <row r="105" spans="1:20" ht="15" customHeight="1">
      <c r="A105" s="1450"/>
      <c r="B105" s="1060" t="s">
        <v>1217</v>
      </c>
      <c r="C105" s="1014"/>
      <c r="D105" s="1024">
        <v>0</v>
      </c>
      <c r="E105" s="1016"/>
      <c r="F105" s="766"/>
      <c r="G105" s="1016"/>
      <c r="H105" s="765"/>
      <c r="I105" s="1016"/>
      <c r="J105" s="766"/>
      <c r="K105" s="1016"/>
      <c r="L105" s="765"/>
      <c r="M105" s="1016"/>
      <c r="N105" s="766"/>
      <c r="O105" s="1016"/>
      <c r="P105" s="765"/>
      <c r="Q105" s="1016">
        <v>0</v>
      </c>
      <c r="R105" s="766">
        <v>3</v>
      </c>
      <c r="S105" s="1016"/>
      <c r="T105" s="765"/>
    </row>
    <row r="106" spans="1:20" ht="29.25" customHeight="1">
      <c r="A106" s="1450"/>
      <c r="B106" s="1060" t="s">
        <v>1218</v>
      </c>
      <c r="C106" s="1014"/>
      <c r="D106" s="1024">
        <v>0</v>
      </c>
      <c r="E106" s="1016"/>
      <c r="F106" s="766"/>
      <c r="G106" s="1016"/>
      <c r="H106" s="765"/>
      <c r="I106" s="1016"/>
      <c r="J106" s="766"/>
      <c r="K106" s="1016"/>
      <c r="L106" s="765"/>
      <c r="M106" s="1016"/>
      <c r="N106" s="766"/>
      <c r="O106" s="1016"/>
      <c r="P106" s="765"/>
      <c r="Q106" s="1016"/>
      <c r="R106" s="766"/>
      <c r="S106" s="1016">
        <v>0</v>
      </c>
      <c r="T106" s="765">
        <v>3</v>
      </c>
    </row>
    <row r="107" spans="1:20" ht="15" customHeight="1" thickBot="1">
      <c r="A107" s="1450"/>
      <c r="B107" s="1061" t="s">
        <v>31</v>
      </c>
      <c r="C107" s="1025"/>
      <c r="D107" s="1026">
        <v>2</v>
      </c>
      <c r="E107" s="1027"/>
      <c r="F107" s="1028"/>
      <c r="G107" s="1027"/>
      <c r="H107" s="1029"/>
      <c r="I107" s="1027"/>
      <c r="J107" s="1028"/>
      <c r="K107" s="1027"/>
      <c r="L107" s="1029"/>
      <c r="M107" s="1027"/>
      <c r="N107" s="1028"/>
      <c r="O107" s="1027"/>
      <c r="P107" s="1029"/>
      <c r="Q107" s="1027"/>
      <c r="R107" s="1028"/>
      <c r="S107" s="1027">
        <v>2</v>
      </c>
      <c r="T107" s="1029">
        <v>2</v>
      </c>
    </row>
    <row r="108" spans="1:20" ht="15" customHeight="1" thickBot="1">
      <c r="A108" s="1451"/>
      <c r="B108" s="926" t="s">
        <v>3</v>
      </c>
      <c r="C108" s="1005"/>
      <c r="D108" s="1043">
        <v>14</v>
      </c>
      <c r="E108" s="1044">
        <v>2</v>
      </c>
      <c r="F108" s="1045">
        <v>2</v>
      </c>
      <c r="G108" s="1044">
        <v>2</v>
      </c>
      <c r="H108" s="932">
        <v>2</v>
      </c>
      <c r="I108" s="1044">
        <v>2</v>
      </c>
      <c r="J108" s="1045">
        <v>2</v>
      </c>
      <c r="K108" s="1044">
        <v>0</v>
      </c>
      <c r="L108" s="1046">
        <v>0</v>
      </c>
      <c r="M108" s="929">
        <v>4</v>
      </c>
      <c r="N108" s="1045">
        <v>4</v>
      </c>
      <c r="O108" s="1044">
        <v>2</v>
      </c>
      <c r="P108" s="932">
        <v>2</v>
      </c>
      <c r="Q108" s="1044">
        <v>0</v>
      </c>
      <c r="R108" s="1045">
        <v>3</v>
      </c>
      <c r="S108" s="1044">
        <v>2</v>
      </c>
      <c r="T108" s="932">
        <v>5</v>
      </c>
    </row>
    <row r="109" spans="1:20" s="386" customFormat="1" ht="14.25" customHeight="1">
      <c r="A109" s="1500" t="s">
        <v>1040</v>
      </c>
      <c r="B109" s="1501"/>
      <c r="C109" s="1501"/>
      <c r="D109" s="1501"/>
      <c r="E109" s="1501"/>
      <c r="F109" s="1501"/>
      <c r="G109" s="1501"/>
      <c r="H109" s="1501"/>
      <c r="I109" s="1501"/>
      <c r="J109" s="1501"/>
      <c r="K109" s="1501"/>
      <c r="L109" s="1501"/>
      <c r="M109" s="1501"/>
      <c r="N109" s="1501"/>
      <c r="O109" s="1501"/>
      <c r="P109" s="1501"/>
      <c r="Q109" s="1501"/>
      <c r="R109" s="1501"/>
      <c r="S109" s="1501"/>
      <c r="T109" s="1501"/>
    </row>
    <row r="110" spans="1:20" ht="10.5" customHeight="1">
      <c r="A110" s="1062" t="s">
        <v>758</v>
      </c>
      <c r="B110" s="1062"/>
      <c r="C110" s="1063"/>
      <c r="D110" s="1062"/>
      <c r="E110" s="1062"/>
      <c r="F110" s="1062"/>
      <c r="G110" s="1062"/>
      <c r="H110" s="1062"/>
      <c r="I110" s="1062"/>
      <c r="J110" s="1062"/>
      <c r="K110" s="1062"/>
      <c r="L110" s="1062"/>
      <c r="M110" s="1062"/>
      <c r="N110" s="1062"/>
      <c r="O110" s="1062"/>
      <c r="P110" s="1062"/>
      <c r="Q110" s="1062"/>
      <c r="R110" s="1062"/>
      <c r="S110" s="1062"/>
      <c r="T110" s="1062"/>
    </row>
    <row r="111" spans="1:20" ht="13.5" customHeight="1">
      <c r="A111" s="1064" t="s">
        <v>1250</v>
      </c>
      <c r="B111" s="1064"/>
      <c r="C111" s="1064"/>
      <c r="D111" s="1064"/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1064"/>
    </row>
    <row r="112" spans="1:20" ht="10.5">
      <c r="A112" s="1064" t="s">
        <v>760</v>
      </c>
      <c r="B112" s="1064"/>
      <c r="C112" s="1064"/>
      <c r="D112" s="1064"/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1064"/>
    </row>
    <row r="113" spans="1:20" ht="10.5">
      <c r="A113" s="1064" t="s">
        <v>761</v>
      </c>
      <c r="B113" s="1064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</row>
    <row r="114" spans="1:20" ht="10.5">
      <c r="A114" s="1053" t="s">
        <v>762</v>
      </c>
      <c r="B114" s="1064"/>
      <c r="C114" s="1064"/>
      <c r="D114" s="1064"/>
      <c r="E114" s="1064"/>
      <c r="F114" s="1064"/>
      <c r="G114" s="1064"/>
      <c r="H114" s="1064"/>
      <c r="I114" s="1064"/>
      <c r="J114" s="1064"/>
      <c r="K114" s="1064"/>
      <c r="L114" s="1064"/>
      <c r="M114" s="1064"/>
      <c r="N114" s="1064"/>
      <c r="O114" s="1064"/>
      <c r="P114" s="1064"/>
      <c r="Q114" s="1064"/>
      <c r="R114" s="1064"/>
      <c r="S114" s="1064"/>
      <c r="T114" s="1064"/>
    </row>
    <row r="115" spans="1:20" s="1004" customFormat="1" ht="10.5">
      <c r="A115" s="1053" t="s">
        <v>1034</v>
      </c>
      <c r="B115" s="1064"/>
      <c r="C115" s="1064"/>
      <c r="D115" s="1064"/>
      <c r="E115" s="1064"/>
      <c r="F115" s="1064"/>
      <c r="G115" s="1064"/>
      <c r="H115" s="1064"/>
      <c r="I115" s="1064"/>
      <c r="J115" s="1064"/>
      <c r="K115" s="1064"/>
      <c r="L115" s="1064"/>
      <c r="M115" s="1064"/>
      <c r="N115" s="1064"/>
      <c r="O115" s="1064"/>
      <c r="P115" s="1064"/>
      <c r="Q115" s="1064"/>
      <c r="R115" s="1064"/>
      <c r="S115" s="1064"/>
      <c r="T115" s="1064"/>
    </row>
    <row r="116" spans="1:20" s="1004" customFormat="1" ht="10.5">
      <c r="A116" s="1312" t="s">
        <v>1035</v>
      </c>
      <c r="B116" s="1312"/>
      <c r="C116" s="1312"/>
      <c r="D116" s="1312"/>
      <c r="E116" s="1312"/>
      <c r="F116" s="1312"/>
      <c r="G116" s="1312"/>
      <c r="H116" s="1312"/>
      <c r="I116" s="1312"/>
      <c r="J116" s="1312"/>
      <c r="K116" s="1312"/>
      <c r="L116" s="1312"/>
      <c r="M116" s="1312"/>
      <c r="N116" s="1312"/>
      <c r="O116" s="1312"/>
      <c r="P116" s="1312"/>
      <c r="Q116" s="1312"/>
      <c r="R116" s="1312"/>
      <c r="S116" s="1312"/>
      <c r="T116" s="1312"/>
    </row>
    <row r="117" spans="1:20" ht="10.5">
      <c r="A117" s="1053" t="s">
        <v>763</v>
      </c>
      <c r="B117" s="1053"/>
      <c r="C117" s="1053"/>
      <c r="D117" s="1053"/>
      <c r="E117" s="1053"/>
      <c r="F117" s="1053"/>
      <c r="G117" s="1053"/>
      <c r="H117" s="1053"/>
      <c r="I117" s="1053"/>
      <c r="J117" s="1053"/>
      <c r="K117" s="1053"/>
      <c r="L117" s="1053"/>
      <c r="M117" s="1053"/>
      <c r="N117" s="1053"/>
      <c r="O117" s="1053"/>
      <c r="P117" s="1053"/>
      <c r="Q117" s="1053"/>
      <c r="R117" s="1053"/>
      <c r="S117" s="1053"/>
      <c r="T117" s="1053"/>
    </row>
    <row r="118" spans="1:20" ht="10.5">
      <c r="A118" s="1502" t="s">
        <v>1197</v>
      </c>
      <c r="B118" s="1502"/>
      <c r="C118" s="1502"/>
      <c r="D118" s="1502"/>
      <c r="E118" s="1502"/>
      <c r="F118" s="1502"/>
      <c r="G118" s="1502"/>
      <c r="H118" s="1502"/>
      <c r="I118" s="1502"/>
      <c r="J118" s="1502"/>
      <c r="K118" s="1502"/>
      <c r="L118" s="1502"/>
      <c r="M118" s="1502"/>
      <c r="N118" s="1502"/>
      <c r="O118" s="1502"/>
      <c r="P118" s="1502"/>
      <c r="Q118" s="1502"/>
      <c r="R118" s="1502"/>
      <c r="S118" s="1502"/>
      <c r="T118" s="1502"/>
    </row>
    <row r="119" spans="1:20" ht="10.5" customHeight="1">
      <c r="A119" s="1065" t="s">
        <v>1196</v>
      </c>
      <c r="B119" s="1065"/>
      <c r="C119" s="1065"/>
      <c r="D119" s="1065"/>
      <c r="E119" s="1065"/>
      <c r="F119" s="1065"/>
      <c r="G119" s="1065"/>
      <c r="H119" s="1065"/>
      <c r="I119" s="1065"/>
      <c r="J119" s="1065"/>
      <c r="K119" s="1065"/>
      <c r="L119" s="1065"/>
      <c r="M119" s="1065"/>
      <c r="N119" s="1065"/>
      <c r="O119" s="1065"/>
      <c r="P119" s="1065"/>
      <c r="Q119" s="1065"/>
      <c r="R119" s="1065"/>
      <c r="S119" s="1065"/>
      <c r="T119" s="1065"/>
    </row>
    <row r="120" spans="1:20" ht="12" customHeight="1">
      <c r="A120" s="1053" t="s">
        <v>1251</v>
      </c>
      <c r="B120" s="1053"/>
      <c r="C120" s="1053"/>
      <c r="D120" s="1053"/>
      <c r="E120" s="1053"/>
      <c r="F120" s="1053"/>
      <c r="G120" s="1053"/>
      <c r="H120" s="1053"/>
      <c r="I120" s="1053"/>
      <c r="J120" s="1053"/>
      <c r="K120" s="1053"/>
      <c r="L120" s="1053"/>
      <c r="M120" s="1053"/>
      <c r="N120" s="1053"/>
      <c r="O120" s="1053"/>
      <c r="P120" s="1053"/>
      <c r="Q120" s="1053"/>
      <c r="R120" s="1053"/>
      <c r="S120" s="1053"/>
      <c r="T120" s="1053"/>
    </row>
    <row r="121" spans="1:20" ht="10.5">
      <c r="A121" s="1053" t="s">
        <v>1198</v>
      </c>
      <c r="B121" s="1053"/>
      <c r="C121" s="1053"/>
      <c r="D121" s="1053"/>
      <c r="E121" s="1053"/>
      <c r="F121" s="1053"/>
      <c r="G121" s="1053"/>
      <c r="H121" s="1053"/>
      <c r="I121" s="1053"/>
      <c r="J121" s="1053"/>
      <c r="K121" s="1053"/>
      <c r="L121" s="1053"/>
      <c r="M121" s="1053"/>
      <c r="N121" s="1053"/>
      <c r="O121" s="1053"/>
      <c r="P121" s="1053"/>
      <c r="Q121" s="1053"/>
      <c r="R121" s="1053"/>
      <c r="S121" s="1053"/>
      <c r="T121" s="1053"/>
    </row>
    <row r="122" spans="1:20" ht="12" customHeight="1">
      <c r="A122" s="1503" t="s">
        <v>1039</v>
      </c>
      <c r="B122" s="1504"/>
      <c r="C122" s="1504"/>
      <c r="D122" s="1504"/>
      <c r="E122" s="1504"/>
      <c r="F122" s="1504"/>
      <c r="G122" s="1504"/>
      <c r="H122" s="1504"/>
      <c r="I122" s="1504"/>
      <c r="J122" s="1504"/>
      <c r="K122" s="1504"/>
      <c r="L122" s="1504"/>
      <c r="M122" s="1504"/>
      <c r="N122" s="1504"/>
      <c r="O122" s="1504"/>
      <c r="P122" s="1504"/>
      <c r="Q122" s="1504"/>
      <c r="R122" s="1504"/>
      <c r="S122" s="1504"/>
      <c r="T122" s="1504"/>
    </row>
    <row r="123" spans="1:20" ht="10.5">
      <c r="A123" s="1066" t="s">
        <v>764</v>
      </c>
      <c r="B123" s="1067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7"/>
      <c r="M123" s="1067"/>
      <c r="N123" s="1067"/>
      <c r="O123" s="1067"/>
      <c r="P123" s="1067"/>
      <c r="Q123" s="1067"/>
      <c r="R123" s="1067"/>
      <c r="S123" s="1067"/>
      <c r="T123" s="1067"/>
    </row>
    <row r="124" spans="1:20" ht="10.5">
      <c r="A124" s="1066" t="s">
        <v>765</v>
      </c>
      <c r="B124" s="1067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</row>
    <row r="125" spans="1:20" ht="10.5">
      <c r="A125" s="1066" t="s">
        <v>766</v>
      </c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</row>
  </sheetData>
  <sheetProtection/>
  <mergeCells count="74">
    <mergeCell ref="A118:T118"/>
    <mergeCell ref="A122:T122"/>
    <mergeCell ref="A66:A108"/>
    <mergeCell ref="B66:T66"/>
    <mergeCell ref="B74:T74"/>
    <mergeCell ref="B82:T82"/>
    <mergeCell ref="A109:T109"/>
    <mergeCell ref="A116:T116"/>
    <mergeCell ref="O63:O64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R61:R62"/>
    <mergeCell ref="S61:S62"/>
    <mergeCell ref="T61:T62"/>
    <mergeCell ref="B63:B64"/>
    <mergeCell ref="C63:C64"/>
    <mergeCell ref="D63:D64"/>
    <mergeCell ref="E63:E64"/>
    <mergeCell ref="F63:F64"/>
    <mergeCell ref="G63:G64"/>
    <mergeCell ref="H63:H64"/>
    <mergeCell ref="L61:L62"/>
    <mergeCell ref="M61:M62"/>
    <mergeCell ref="N61:N62"/>
    <mergeCell ref="O61:O62"/>
    <mergeCell ref="P61:P62"/>
    <mergeCell ref="Q61:Q62"/>
    <mergeCell ref="F61:F62"/>
    <mergeCell ref="G61:G62"/>
    <mergeCell ref="H61:H62"/>
    <mergeCell ref="I61:I62"/>
    <mergeCell ref="J61:J62"/>
    <mergeCell ref="K61:K62"/>
    <mergeCell ref="A21:A27"/>
    <mergeCell ref="A28:A34"/>
    <mergeCell ref="A35:A38"/>
    <mergeCell ref="A39:A59"/>
    <mergeCell ref="A60:A65"/>
    <mergeCell ref="B60:T60"/>
    <mergeCell ref="B61:B62"/>
    <mergeCell ref="C61:C62"/>
    <mergeCell ref="D61:D62"/>
    <mergeCell ref="E61:E62"/>
    <mergeCell ref="M18:P18"/>
    <mergeCell ref="Q18:T18"/>
    <mergeCell ref="E19:F19"/>
    <mergeCell ref="G19:H19"/>
    <mergeCell ref="I19:J19"/>
    <mergeCell ref="K19:L19"/>
    <mergeCell ref="M19:N19"/>
    <mergeCell ref="O19:P19"/>
    <mergeCell ref="Q19:R19"/>
    <mergeCell ref="S19:T19"/>
    <mergeCell ref="A18:A20"/>
    <mergeCell ref="B18:B20"/>
    <mergeCell ref="C18:C20"/>
    <mergeCell ref="D18:D20"/>
    <mergeCell ref="E18:H18"/>
    <mergeCell ref="I18:L18"/>
    <mergeCell ref="M13:T13"/>
    <mergeCell ref="M14:T14"/>
    <mergeCell ref="A15:L16"/>
    <mergeCell ref="M16:T16"/>
    <mergeCell ref="A17:L17"/>
    <mergeCell ref="M17:T17"/>
  </mergeCells>
  <printOptions horizontalCentered="1"/>
  <pageMargins left="0.1968503937007874" right="0.1968503937007874" top="0.1968503937007874" bottom="0.2362204724409449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W39" sqref="W39"/>
    </sheetView>
  </sheetViews>
  <sheetFormatPr defaultColWidth="9.00390625" defaultRowHeight="16.5"/>
  <cols>
    <col min="1" max="1" width="4.00390625" style="12" customWidth="1"/>
    <col min="2" max="2" width="13.75390625" style="12" customWidth="1"/>
    <col min="3" max="3" width="4.50390625" style="12" customWidth="1"/>
    <col min="4" max="4" width="5.375" style="12" customWidth="1"/>
    <col min="5" max="5" width="3.875" style="12" customWidth="1"/>
    <col min="6" max="6" width="4.125" style="12" customWidth="1"/>
    <col min="7" max="7" width="3.75390625" style="12" customWidth="1"/>
    <col min="8" max="8" width="3.625" style="12" customWidth="1"/>
    <col min="9" max="9" width="3.375" style="12" customWidth="1"/>
    <col min="10" max="10" width="3.50390625" style="12" customWidth="1"/>
    <col min="11" max="12" width="3.625" style="12" customWidth="1"/>
    <col min="13" max="14" width="3.75390625" style="12" customWidth="1"/>
    <col min="15" max="15" width="4.00390625" style="12" customWidth="1"/>
    <col min="16" max="16" width="3.875" style="12" customWidth="1"/>
    <col min="17" max="17" width="4.00390625" style="12" customWidth="1"/>
    <col min="18" max="18" width="4.625" style="12" customWidth="1"/>
    <col min="19" max="20" width="4.00390625" style="12" customWidth="1"/>
    <col min="21" max="16384" width="9.00390625" style="12" customWidth="1"/>
  </cols>
  <sheetData>
    <row r="1" spans="1:20" ht="15" customHeight="1">
      <c r="A1" s="1112" t="s">
        <v>451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75"/>
      <c r="Q1" s="1101" t="s">
        <v>452</v>
      </c>
      <c r="R1" s="1113"/>
      <c r="S1" s="1113"/>
      <c r="T1" s="1113"/>
    </row>
    <row r="2" spans="1:20" ht="15" customHeight="1">
      <c r="A2" s="1112"/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75"/>
      <c r="Q2" s="1101" t="s">
        <v>453</v>
      </c>
      <c r="R2" s="1113"/>
      <c r="S2" s="1113"/>
      <c r="T2" s="1113"/>
    </row>
    <row r="3" spans="1:20" ht="15" customHeight="1">
      <c r="A3" s="1112"/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75"/>
      <c r="Q3" s="1101" t="s">
        <v>282</v>
      </c>
      <c r="R3" s="1102"/>
      <c r="S3" s="1102"/>
      <c r="T3" s="1102"/>
    </row>
    <row r="4" spans="1:20" ht="1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75"/>
      <c r="Q4" s="1114" t="s">
        <v>210</v>
      </c>
      <c r="R4" s="1114"/>
      <c r="S4" s="1114"/>
      <c r="T4" s="1114"/>
    </row>
    <row r="5" spans="1:20" ht="15" customHeight="1">
      <c r="A5" s="1115" t="s">
        <v>253</v>
      </c>
      <c r="B5" s="559"/>
      <c r="C5" s="1093" t="s">
        <v>454</v>
      </c>
      <c r="D5" s="560" t="s">
        <v>254</v>
      </c>
      <c r="E5" s="1118" t="s">
        <v>991</v>
      </c>
      <c r="F5" s="1119"/>
      <c r="G5" s="1119"/>
      <c r="H5" s="1120"/>
      <c r="I5" s="1118" t="s">
        <v>992</v>
      </c>
      <c r="J5" s="1119"/>
      <c r="K5" s="1119"/>
      <c r="L5" s="1120"/>
      <c r="M5" s="1118" t="s">
        <v>993</v>
      </c>
      <c r="N5" s="1119"/>
      <c r="O5" s="1119"/>
      <c r="P5" s="1120"/>
      <c r="Q5" s="1118" t="s">
        <v>994</v>
      </c>
      <c r="R5" s="1119"/>
      <c r="S5" s="1119"/>
      <c r="T5" s="1120"/>
    </row>
    <row r="6" spans="1:20" ht="15" customHeight="1">
      <c r="A6" s="1116"/>
      <c r="B6" s="564" t="s">
        <v>995</v>
      </c>
      <c r="C6" s="1094"/>
      <c r="D6" s="565" t="s">
        <v>255</v>
      </c>
      <c r="E6" s="1121" t="s">
        <v>996</v>
      </c>
      <c r="F6" s="1122"/>
      <c r="G6" s="1122" t="s">
        <v>997</v>
      </c>
      <c r="H6" s="1123"/>
      <c r="I6" s="1121" t="s">
        <v>996</v>
      </c>
      <c r="J6" s="1122"/>
      <c r="K6" s="1122" t="s">
        <v>997</v>
      </c>
      <c r="L6" s="1123"/>
      <c r="M6" s="1121" t="s">
        <v>998</v>
      </c>
      <c r="N6" s="1122"/>
      <c r="O6" s="1122" t="s">
        <v>997</v>
      </c>
      <c r="P6" s="1123"/>
      <c r="Q6" s="1121" t="s">
        <v>998</v>
      </c>
      <c r="R6" s="1122"/>
      <c r="S6" s="1122" t="s">
        <v>997</v>
      </c>
      <c r="T6" s="1123"/>
    </row>
    <row r="7" spans="1:20" ht="15" customHeight="1" thickBot="1">
      <c r="A7" s="1117"/>
      <c r="B7" s="569"/>
      <c r="C7" s="1094"/>
      <c r="D7" s="570" t="s">
        <v>256</v>
      </c>
      <c r="E7" s="571" t="s">
        <v>999</v>
      </c>
      <c r="F7" s="572" t="s">
        <v>1000</v>
      </c>
      <c r="G7" s="572" t="s">
        <v>999</v>
      </c>
      <c r="H7" s="573" t="s">
        <v>1000</v>
      </c>
      <c r="I7" s="571" t="s">
        <v>999</v>
      </c>
      <c r="J7" s="572" t="s">
        <v>1000</v>
      </c>
      <c r="K7" s="572" t="s">
        <v>999</v>
      </c>
      <c r="L7" s="573" t="s">
        <v>1000</v>
      </c>
      <c r="M7" s="571" t="s">
        <v>999</v>
      </c>
      <c r="N7" s="572" t="s">
        <v>1000</v>
      </c>
      <c r="O7" s="572" t="s">
        <v>999</v>
      </c>
      <c r="P7" s="573" t="s">
        <v>1000</v>
      </c>
      <c r="Q7" s="571" t="s">
        <v>999</v>
      </c>
      <c r="R7" s="572" t="s">
        <v>1000</v>
      </c>
      <c r="S7" s="572" t="s">
        <v>999</v>
      </c>
      <c r="T7" s="573" t="s">
        <v>1000</v>
      </c>
    </row>
    <row r="8" spans="1:20" ht="15" customHeight="1">
      <c r="A8" s="1124" t="s">
        <v>257</v>
      </c>
      <c r="B8" s="574" t="s">
        <v>258</v>
      </c>
      <c r="C8" s="575"/>
      <c r="D8" s="576">
        <v>6</v>
      </c>
      <c r="E8" s="348">
        <v>3</v>
      </c>
      <c r="F8" s="89">
        <v>3</v>
      </c>
      <c r="G8" s="89">
        <v>3</v>
      </c>
      <c r="H8" s="90">
        <v>3</v>
      </c>
      <c r="I8" s="348"/>
      <c r="J8" s="89"/>
      <c r="K8" s="89"/>
      <c r="L8" s="90"/>
      <c r="M8" s="348"/>
      <c r="N8" s="89"/>
      <c r="O8" s="89"/>
      <c r="P8" s="90"/>
      <c r="Q8" s="348"/>
      <c r="R8" s="89"/>
      <c r="S8" s="89"/>
      <c r="T8" s="90"/>
    </row>
    <row r="9" spans="1:20" ht="15" customHeight="1">
      <c r="A9" s="1125"/>
      <c r="B9" s="81" t="s">
        <v>455</v>
      </c>
      <c r="C9" s="577"/>
      <c r="D9" s="578">
        <v>3</v>
      </c>
      <c r="E9" s="348">
        <v>3</v>
      </c>
      <c r="F9" s="89">
        <v>3</v>
      </c>
      <c r="G9" s="89"/>
      <c r="H9" s="90"/>
      <c r="I9" s="348"/>
      <c r="J9" s="89"/>
      <c r="K9" s="89"/>
      <c r="L9" s="90"/>
      <c r="M9" s="348"/>
      <c r="N9" s="89"/>
      <c r="O9" s="89"/>
      <c r="P9" s="90"/>
      <c r="Q9" s="348"/>
      <c r="R9" s="89"/>
      <c r="S9" s="89"/>
      <c r="T9" s="90"/>
    </row>
    <row r="10" spans="1:20" ht="15" customHeight="1">
      <c r="A10" s="1125"/>
      <c r="B10" s="81" t="s">
        <v>456</v>
      </c>
      <c r="C10" s="577"/>
      <c r="D10" s="578">
        <v>3</v>
      </c>
      <c r="E10" s="348"/>
      <c r="F10" s="89"/>
      <c r="G10" s="89">
        <v>3</v>
      </c>
      <c r="H10" s="90">
        <v>3</v>
      </c>
      <c r="I10" s="348"/>
      <c r="J10" s="89"/>
      <c r="K10" s="89"/>
      <c r="L10" s="90"/>
      <c r="M10" s="348"/>
      <c r="N10" s="89"/>
      <c r="O10" s="89"/>
      <c r="P10" s="90"/>
      <c r="Q10" s="348"/>
      <c r="R10" s="89"/>
      <c r="S10" s="89"/>
      <c r="T10" s="90"/>
    </row>
    <row r="11" spans="1:20" ht="15" customHeight="1">
      <c r="A11" s="1125"/>
      <c r="B11" s="81" t="s">
        <v>259</v>
      </c>
      <c r="C11" s="577"/>
      <c r="D11" s="578" t="s">
        <v>260</v>
      </c>
      <c r="E11" s="348">
        <v>1</v>
      </c>
      <c r="F11" s="89">
        <v>2</v>
      </c>
      <c r="G11" s="89">
        <v>1</v>
      </c>
      <c r="H11" s="90">
        <v>2</v>
      </c>
      <c r="I11" s="348" t="s">
        <v>261</v>
      </c>
      <c r="J11" s="89">
        <v>2</v>
      </c>
      <c r="K11" s="89" t="s">
        <v>985</v>
      </c>
      <c r="L11" s="90">
        <v>2</v>
      </c>
      <c r="M11" s="348" t="s">
        <v>985</v>
      </c>
      <c r="N11" s="89">
        <v>2</v>
      </c>
      <c r="O11" s="89" t="s">
        <v>985</v>
      </c>
      <c r="P11" s="90">
        <v>2</v>
      </c>
      <c r="Q11" s="348" t="s">
        <v>985</v>
      </c>
      <c r="R11" s="89">
        <v>2</v>
      </c>
      <c r="S11" s="89" t="s">
        <v>985</v>
      </c>
      <c r="T11" s="90">
        <v>2</v>
      </c>
    </row>
    <row r="12" spans="1:20" ht="15" customHeight="1">
      <c r="A12" s="1125"/>
      <c r="B12" s="81" t="s">
        <v>262</v>
      </c>
      <c r="C12" s="577"/>
      <c r="D12" s="578">
        <v>0</v>
      </c>
      <c r="E12" s="348" t="s">
        <v>263</v>
      </c>
      <c r="F12" s="89">
        <v>2</v>
      </c>
      <c r="G12" s="89" t="s">
        <v>263</v>
      </c>
      <c r="H12" s="90">
        <v>2</v>
      </c>
      <c r="I12" s="348" t="s">
        <v>263</v>
      </c>
      <c r="J12" s="89">
        <v>2</v>
      </c>
      <c r="K12" s="89" t="s">
        <v>263</v>
      </c>
      <c r="L12" s="90">
        <v>2</v>
      </c>
      <c r="M12" s="348"/>
      <c r="N12" s="89"/>
      <c r="O12" s="89"/>
      <c r="P12" s="90"/>
      <c r="Q12" s="348"/>
      <c r="R12" s="89"/>
      <c r="S12" s="89"/>
      <c r="T12" s="90"/>
    </row>
    <row r="13" spans="1:20" ht="15" customHeight="1" thickBot="1">
      <c r="A13" s="1125"/>
      <c r="B13" s="579" t="s">
        <v>986</v>
      </c>
      <c r="C13" s="580"/>
      <c r="D13" s="581">
        <v>0</v>
      </c>
      <c r="E13" s="348"/>
      <c r="F13" s="89"/>
      <c r="G13" s="89"/>
      <c r="H13" s="90"/>
      <c r="I13" s="348"/>
      <c r="J13" s="89"/>
      <c r="K13" s="89"/>
      <c r="L13" s="90"/>
      <c r="M13" s="348"/>
      <c r="N13" s="89"/>
      <c r="O13" s="89"/>
      <c r="P13" s="90"/>
      <c r="Q13" s="348"/>
      <c r="R13" s="89"/>
      <c r="S13" s="89"/>
      <c r="T13" s="90"/>
    </row>
    <row r="14" spans="1:20" ht="15" customHeight="1" thickBot="1">
      <c r="A14" s="1126"/>
      <c r="B14" s="582" t="s">
        <v>264</v>
      </c>
      <c r="C14" s="583"/>
      <c r="D14" s="584" t="s">
        <v>265</v>
      </c>
      <c r="E14" s="350">
        <v>7</v>
      </c>
      <c r="F14" s="93">
        <v>10</v>
      </c>
      <c r="G14" s="93">
        <v>7</v>
      </c>
      <c r="H14" s="94">
        <v>10</v>
      </c>
      <c r="I14" s="349" t="s">
        <v>261</v>
      </c>
      <c r="J14" s="93">
        <v>4</v>
      </c>
      <c r="K14" s="349" t="s">
        <v>261</v>
      </c>
      <c r="L14" s="94">
        <v>4</v>
      </c>
      <c r="M14" s="349" t="s">
        <v>261</v>
      </c>
      <c r="N14" s="93">
        <v>2</v>
      </c>
      <c r="O14" s="349" t="s">
        <v>261</v>
      </c>
      <c r="P14" s="94">
        <v>2</v>
      </c>
      <c r="Q14" s="349" t="s">
        <v>261</v>
      </c>
      <c r="R14" s="93">
        <v>2</v>
      </c>
      <c r="S14" s="349" t="s">
        <v>261</v>
      </c>
      <c r="T14" s="94">
        <v>2</v>
      </c>
    </row>
    <row r="15" spans="1:20" ht="15" customHeight="1">
      <c r="A15" s="1127" t="s">
        <v>266</v>
      </c>
      <c r="B15" s="553" t="s">
        <v>267</v>
      </c>
      <c r="C15" s="585"/>
      <c r="D15" s="586">
        <v>2</v>
      </c>
      <c r="E15" s="561"/>
      <c r="F15" s="562"/>
      <c r="G15" s="562"/>
      <c r="H15" s="563"/>
      <c r="I15" s="561"/>
      <c r="J15" s="562"/>
      <c r="K15" s="562"/>
      <c r="L15" s="563"/>
      <c r="M15" s="561"/>
      <c r="N15" s="562"/>
      <c r="O15" s="562"/>
      <c r="P15" s="563"/>
      <c r="Q15" s="561"/>
      <c r="R15" s="562"/>
      <c r="S15" s="562"/>
      <c r="T15" s="563"/>
    </row>
    <row r="16" spans="1:20" ht="15" customHeight="1">
      <c r="A16" s="1116"/>
      <c r="B16" s="336" t="s">
        <v>268</v>
      </c>
      <c r="C16" s="587"/>
      <c r="D16" s="588">
        <v>2</v>
      </c>
      <c r="E16" s="566"/>
      <c r="F16" s="567"/>
      <c r="G16" s="567"/>
      <c r="H16" s="568"/>
      <c r="I16" s="566"/>
      <c r="J16" s="567"/>
      <c r="K16" s="567"/>
      <c r="L16" s="568"/>
      <c r="M16" s="566"/>
      <c r="N16" s="567"/>
      <c r="O16" s="567"/>
      <c r="P16" s="568"/>
      <c r="Q16" s="566"/>
      <c r="R16" s="567"/>
      <c r="S16" s="567"/>
      <c r="T16" s="568"/>
    </row>
    <row r="17" spans="1:20" ht="15" customHeight="1">
      <c r="A17" s="1116"/>
      <c r="B17" s="336" t="s">
        <v>457</v>
      </c>
      <c r="C17" s="577"/>
      <c r="D17" s="589">
        <v>2</v>
      </c>
      <c r="E17" s="566"/>
      <c r="F17" s="567"/>
      <c r="G17" s="567"/>
      <c r="H17" s="568"/>
      <c r="I17" s="566"/>
      <c r="J17" s="567"/>
      <c r="K17" s="567"/>
      <c r="L17" s="568"/>
      <c r="M17" s="566"/>
      <c r="N17" s="567"/>
      <c r="O17" s="567"/>
      <c r="P17" s="568"/>
      <c r="Q17" s="566"/>
      <c r="R17" s="567"/>
      <c r="S17" s="567"/>
      <c r="T17" s="568"/>
    </row>
    <row r="18" spans="1:20" ht="15" customHeight="1">
      <c r="A18" s="1116"/>
      <c r="B18" s="336" t="s">
        <v>269</v>
      </c>
      <c r="C18" s="577"/>
      <c r="D18" s="589">
        <v>2</v>
      </c>
      <c r="E18" s="566"/>
      <c r="F18" s="567"/>
      <c r="G18" s="567"/>
      <c r="H18" s="568"/>
      <c r="I18" s="566"/>
      <c r="J18" s="567"/>
      <c r="K18" s="567"/>
      <c r="L18" s="568"/>
      <c r="M18" s="566"/>
      <c r="N18" s="567"/>
      <c r="O18" s="567"/>
      <c r="P18" s="568"/>
      <c r="Q18" s="566"/>
      <c r="R18" s="567"/>
      <c r="S18" s="567"/>
      <c r="T18" s="568"/>
    </row>
    <row r="19" spans="1:20" ht="15" customHeight="1">
      <c r="A19" s="1116"/>
      <c r="B19" s="590" t="s">
        <v>270</v>
      </c>
      <c r="C19" s="577"/>
      <c r="D19" s="589">
        <v>2</v>
      </c>
      <c r="E19" s="566"/>
      <c r="F19" s="567"/>
      <c r="G19" s="567"/>
      <c r="H19" s="568"/>
      <c r="I19" s="566"/>
      <c r="J19" s="567"/>
      <c r="K19" s="567"/>
      <c r="L19" s="568"/>
      <c r="M19" s="566"/>
      <c r="N19" s="567"/>
      <c r="O19" s="567"/>
      <c r="P19" s="568"/>
      <c r="Q19" s="566"/>
      <c r="R19" s="567"/>
      <c r="S19" s="567"/>
      <c r="T19" s="568"/>
    </row>
    <row r="20" spans="1:20" ht="15" customHeight="1">
      <c r="A20" s="1116"/>
      <c r="B20" s="336" t="s">
        <v>271</v>
      </c>
      <c r="C20" s="577"/>
      <c r="D20" s="589">
        <v>2</v>
      </c>
      <c r="E20" s="566"/>
      <c r="F20" s="567"/>
      <c r="G20" s="567"/>
      <c r="H20" s="568"/>
      <c r="I20" s="566"/>
      <c r="J20" s="567"/>
      <c r="K20" s="567"/>
      <c r="L20" s="568"/>
      <c r="M20" s="566"/>
      <c r="N20" s="567"/>
      <c r="O20" s="567"/>
      <c r="P20" s="568"/>
      <c r="Q20" s="566"/>
      <c r="R20" s="567"/>
      <c r="S20" s="567"/>
      <c r="T20" s="568"/>
    </row>
    <row r="21" spans="1:20" ht="15" customHeight="1" thickBot="1">
      <c r="A21" s="1116"/>
      <c r="B21" s="591" t="s">
        <v>272</v>
      </c>
      <c r="C21" s="577"/>
      <c r="D21" s="589">
        <v>2</v>
      </c>
      <c r="E21" s="566"/>
      <c r="F21" s="567"/>
      <c r="G21" s="567"/>
      <c r="H21" s="568"/>
      <c r="I21" s="566"/>
      <c r="J21" s="567"/>
      <c r="K21" s="567"/>
      <c r="L21" s="568"/>
      <c r="M21" s="566"/>
      <c r="N21" s="567"/>
      <c r="O21" s="567"/>
      <c r="P21" s="568"/>
      <c r="Q21" s="566"/>
      <c r="R21" s="567"/>
      <c r="S21" s="567"/>
      <c r="T21" s="568"/>
    </row>
    <row r="22" spans="1:20" ht="15" customHeight="1" thickBot="1">
      <c r="A22" s="1116"/>
      <c r="B22" s="592" t="s">
        <v>273</v>
      </c>
      <c r="C22" s="583"/>
      <c r="D22" s="593">
        <f>SUM(D15:D21)</f>
        <v>14</v>
      </c>
      <c r="E22" s="594"/>
      <c r="F22" s="595"/>
      <c r="G22" s="595"/>
      <c r="H22" s="596"/>
      <c r="I22" s="594"/>
      <c r="J22" s="595"/>
      <c r="K22" s="595"/>
      <c r="L22" s="596"/>
      <c r="M22" s="594"/>
      <c r="N22" s="595"/>
      <c r="O22" s="595"/>
      <c r="P22" s="596"/>
      <c r="Q22" s="597"/>
      <c r="R22" s="595"/>
      <c r="S22" s="595"/>
      <c r="T22" s="596"/>
    </row>
    <row r="23" spans="1:20" ht="15" customHeight="1">
      <c r="A23" s="1124" t="s">
        <v>458</v>
      </c>
      <c r="B23" s="553" t="s">
        <v>401</v>
      </c>
      <c r="C23" s="544"/>
      <c r="D23" s="576">
        <f aca="true" t="shared" si="0" ref="D23:D29">SUM(E23,G23,I23,K23,M23,O23,Q23,S23)</f>
        <v>4</v>
      </c>
      <c r="E23" s="188">
        <v>2</v>
      </c>
      <c r="F23" s="153">
        <v>2</v>
      </c>
      <c r="G23" s="153">
        <v>2</v>
      </c>
      <c r="H23" s="142">
        <v>2</v>
      </c>
      <c r="I23" s="296"/>
      <c r="J23" s="84"/>
      <c r="K23" s="84"/>
      <c r="L23" s="142"/>
      <c r="M23" s="296"/>
      <c r="N23" s="84"/>
      <c r="O23" s="84"/>
      <c r="P23" s="142"/>
      <c r="Q23" s="296"/>
      <c r="R23" s="84"/>
      <c r="S23" s="84"/>
      <c r="T23" s="142"/>
    </row>
    <row r="24" spans="1:20" ht="15" customHeight="1">
      <c r="A24" s="1125"/>
      <c r="B24" s="336" t="s">
        <v>402</v>
      </c>
      <c r="C24" s="541" t="s">
        <v>923</v>
      </c>
      <c r="D24" s="578">
        <f t="shared" si="0"/>
        <v>2</v>
      </c>
      <c r="E24" s="294">
        <v>1</v>
      </c>
      <c r="F24" s="118">
        <v>2</v>
      </c>
      <c r="G24" s="118">
        <v>1</v>
      </c>
      <c r="H24" s="108">
        <v>2</v>
      </c>
      <c r="I24" s="183"/>
      <c r="J24" s="86"/>
      <c r="K24" s="86"/>
      <c r="L24" s="108"/>
      <c r="M24" s="183"/>
      <c r="N24" s="86"/>
      <c r="O24" s="86"/>
      <c r="P24" s="108"/>
      <c r="Q24" s="183"/>
      <c r="R24" s="86"/>
      <c r="S24" s="86"/>
      <c r="T24" s="108"/>
    </row>
    <row r="25" spans="1:20" ht="15" customHeight="1">
      <c r="A25" s="1125"/>
      <c r="B25" s="336" t="s">
        <v>403</v>
      </c>
      <c r="C25" s="541"/>
      <c r="D25" s="578">
        <f t="shared" si="0"/>
        <v>4</v>
      </c>
      <c r="E25" s="294">
        <v>2</v>
      </c>
      <c r="F25" s="118">
        <v>2</v>
      </c>
      <c r="G25" s="118">
        <v>2</v>
      </c>
      <c r="H25" s="108">
        <v>2</v>
      </c>
      <c r="I25" s="183"/>
      <c r="J25" s="86"/>
      <c r="K25" s="86"/>
      <c r="L25" s="108"/>
      <c r="M25" s="183"/>
      <c r="N25" s="86"/>
      <c r="O25" s="86"/>
      <c r="P25" s="108"/>
      <c r="Q25" s="183"/>
      <c r="R25" s="86"/>
      <c r="S25" s="86"/>
      <c r="T25" s="108"/>
    </row>
    <row r="26" spans="1:20" ht="15" customHeight="1">
      <c r="A26" s="1125"/>
      <c r="B26" s="336" t="s">
        <v>404</v>
      </c>
      <c r="C26" s="541" t="s">
        <v>923</v>
      </c>
      <c r="D26" s="578">
        <f t="shared" si="0"/>
        <v>2</v>
      </c>
      <c r="E26" s="294">
        <v>1</v>
      </c>
      <c r="F26" s="598">
        <v>3</v>
      </c>
      <c r="G26" s="118">
        <v>1</v>
      </c>
      <c r="H26" s="108">
        <v>3</v>
      </c>
      <c r="I26" s="183"/>
      <c r="J26" s="86"/>
      <c r="K26" s="86"/>
      <c r="L26" s="108"/>
      <c r="M26" s="183"/>
      <c r="N26" s="86"/>
      <c r="O26" s="86"/>
      <c r="P26" s="108"/>
      <c r="Q26" s="183"/>
      <c r="R26" s="86"/>
      <c r="S26" s="86"/>
      <c r="T26" s="108"/>
    </row>
    <row r="27" spans="1:20" ht="15" customHeight="1">
      <c r="A27" s="1125"/>
      <c r="B27" s="599" t="s">
        <v>405</v>
      </c>
      <c r="C27" s="600"/>
      <c r="D27" s="601">
        <f>E27+G27+I27+K27+M27+O27+Q27+S27</f>
        <v>2</v>
      </c>
      <c r="E27" s="566">
        <v>2</v>
      </c>
      <c r="F27" s="567">
        <v>2</v>
      </c>
      <c r="G27" s="118"/>
      <c r="H27" s="108"/>
      <c r="I27" s="183"/>
      <c r="J27" s="86"/>
      <c r="K27" s="86"/>
      <c r="L27" s="108"/>
      <c r="M27" s="183"/>
      <c r="N27" s="86"/>
      <c r="O27" s="86"/>
      <c r="P27" s="108"/>
      <c r="Q27" s="183"/>
      <c r="R27" s="86"/>
      <c r="S27" s="86"/>
      <c r="T27" s="108"/>
    </row>
    <row r="28" spans="1:20" ht="15" customHeight="1">
      <c r="A28" s="1125"/>
      <c r="B28" s="321" t="s">
        <v>406</v>
      </c>
      <c r="C28" s="602"/>
      <c r="D28" s="578">
        <f t="shared" si="0"/>
        <v>2</v>
      </c>
      <c r="E28" s="294">
        <v>2</v>
      </c>
      <c r="F28" s="86">
        <v>2</v>
      </c>
      <c r="G28" s="88"/>
      <c r="H28" s="182"/>
      <c r="I28" s="183"/>
      <c r="J28" s="86"/>
      <c r="K28" s="86"/>
      <c r="L28" s="108"/>
      <c r="M28" s="183"/>
      <c r="N28" s="86"/>
      <c r="O28" s="86"/>
      <c r="P28" s="108"/>
      <c r="Q28" s="183"/>
      <c r="R28" s="86"/>
      <c r="S28" s="86"/>
      <c r="T28" s="108"/>
    </row>
    <row r="29" spans="1:20" ht="15" customHeight="1" thickBot="1">
      <c r="A29" s="1125"/>
      <c r="B29" s="603" t="s">
        <v>407</v>
      </c>
      <c r="C29" s="604" t="s">
        <v>923</v>
      </c>
      <c r="D29" s="581">
        <f t="shared" si="0"/>
        <v>4</v>
      </c>
      <c r="E29" s="335"/>
      <c r="F29" s="23"/>
      <c r="G29" s="126"/>
      <c r="H29" s="605"/>
      <c r="I29" s="184"/>
      <c r="J29" s="23"/>
      <c r="K29" s="23"/>
      <c r="L29" s="87"/>
      <c r="M29" s="184">
        <v>1</v>
      </c>
      <c r="N29" s="23">
        <v>2</v>
      </c>
      <c r="O29" s="23">
        <v>1</v>
      </c>
      <c r="P29" s="87">
        <v>2</v>
      </c>
      <c r="Q29" s="184">
        <v>2</v>
      </c>
      <c r="R29" s="23">
        <v>2</v>
      </c>
      <c r="S29" s="23"/>
      <c r="T29" s="87"/>
    </row>
    <row r="30" spans="1:20" ht="15" customHeight="1" thickBot="1">
      <c r="A30" s="1126"/>
      <c r="B30" s="592" t="s">
        <v>459</v>
      </c>
      <c r="C30" s="606"/>
      <c r="D30" s="607">
        <f>SUM(D23:D29)</f>
        <v>20</v>
      </c>
      <c r="E30" s="608">
        <f>SUM(E23:E29)</f>
        <v>10</v>
      </c>
      <c r="F30" s="609">
        <f aca="true" t="shared" si="1" ref="F30:T30">SUM(F23:F29)</f>
        <v>13</v>
      </c>
      <c r="G30" s="609">
        <f t="shared" si="1"/>
        <v>6</v>
      </c>
      <c r="H30" s="610">
        <f t="shared" si="1"/>
        <v>9</v>
      </c>
      <c r="I30" s="608">
        <f t="shared" si="1"/>
        <v>0</v>
      </c>
      <c r="J30" s="609">
        <f t="shared" si="1"/>
        <v>0</v>
      </c>
      <c r="K30" s="609">
        <f t="shared" si="1"/>
        <v>0</v>
      </c>
      <c r="L30" s="610">
        <f t="shared" si="1"/>
        <v>0</v>
      </c>
      <c r="M30" s="608">
        <f t="shared" si="1"/>
        <v>1</v>
      </c>
      <c r="N30" s="609">
        <f t="shared" si="1"/>
        <v>2</v>
      </c>
      <c r="O30" s="609">
        <f t="shared" si="1"/>
        <v>1</v>
      </c>
      <c r="P30" s="610">
        <f t="shared" si="1"/>
        <v>2</v>
      </c>
      <c r="Q30" s="608">
        <f t="shared" si="1"/>
        <v>2</v>
      </c>
      <c r="R30" s="609">
        <f t="shared" si="1"/>
        <v>2</v>
      </c>
      <c r="S30" s="609">
        <f t="shared" si="1"/>
        <v>0</v>
      </c>
      <c r="T30" s="610">
        <f t="shared" si="1"/>
        <v>0</v>
      </c>
    </row>
    <row r="31" spans="1:20" ht="15" customHeight="1">
      <c r="A31" s="1116" t="s">
        <v>460</v>
      </c>
      <c r="B31" s="611" t="s">
        <v>408</v>
      </c>
      <c r="C31" s="575"/>
      <c r="D31" s="575">
        <f>SUM(E31,G31,I31,K31,M31,O31,Q31,S31)</f>
        <v>2</v>
      </c>
      <c r="E31" s="561"/>
      <c r="F31" s="562"/>
      <c r="G31" s="562">
        <v>2</v>
      </c>
      <c r="H31" s="563">
        <v>2</v>
      </c>
      <c r="I31" s="561"/>
      <c r="J31" s="562"/>
      <c r="K31" s="562"/>
      <c r="L31" s="563"/>
      <c r="M31" s="612"/>
      <c r="N31" s="567"/>
      <c r="O31" s="567"/>
      <c r="P31" s="568"/>
      <c r="Q31" s="612"/>
      <c r="R31" s="567"/>
      <c r="S31" s="567"/>
      <c r="T31" s="568"/>
    </row>
    <row r="32" spans="1:20" ht="15" customHeight="1">
      <c r="A32" s="1116"/>
      <c r="B32" s="613" t="s">
        <v>409</v>
      </c>
      <c r="C32" s="577"/>
      <c r="D32" s="577">
        <f aca="true" t="shared" si="2" ref="D32:D50">SUM(E32,G32,I32,K32,M32,O32,Q32,S32)</f>
        <v>2</v>
      </c>
      <c r="E32" s="566"/>
      <c r="F32" s="567"/>
      <c r="G32" s="567"/>
      <c r="H32" s="568"/>
      <c r="I32" s="566">
        <v>2</v>
      </c>
      <c r="J32" s="567">
        <v>2</v>
      </c>
      <c r="K32" s="567"/>
      <c r="L32" s="568"/>
      <c r="M32" s="612"/>
      <c r="N32" s="567"/>
      <c r="O32" s="567"/>
      <c r="P32" s="568"/>
      <c r="Q32" s="612"/>
      <c r="R32" s="567"/>
      <c r="S32" s="567"/>
      <c r="T32" s="568"/>
    </row>
    <row r="33" spans="1:20" ht="15" customHeight="1">
      <c r="A33" s="1116"/>
      <c r="B33" s="613" t="s">
        <v>410</v>
      </c>
      <c r="C33" s="337" t="s">
        <v>923</v>
      </c>
      <c r="D33" s="577">
        <f t="shared" si="2"/>
        <v>1</v>
      </c>
      <c r="E33" s="566"/>
      <c r="F33" s="567"/>
      <c r="G33" s="567"/>
      <c r="H33" s="568"/>
      <c r="I33" s="566">
        <v>1</v>
      </c>
      <c r="J33" s="567">
        <v>3</v>
      </c>
      <c r="K33" s="567"/>
      <c r="L33" s="568"/>
      <c r="M33" s="612"/>
      <c r="N33" s="567"/>
      <c r="O33" s="567"/>
      <c r="P33" s="568"/>
      <c r="Q33" s="612"/>
      <c r="R33" s="567"/>
      <c r="S33" s="567"/>
      <c r="T33" s="568"/>
    </row>
    <row r="34" spans="1:20" ht="15" customHeight="1">
      <c r="A34" s="1116"/>
      <c r="B34" s="613" t="s">
        <v>411</v>
      </c>
      <c r="C34" s="577"/>
      <c r="D34" s="577">
        <f t="shared" si="2"/>
        <v>3</v>
      </c>
      <c r="E34" s="566"/>
      <c r="F34" s="567"/>
      <c r="G34" s="567"/>
      <c r="H34" s="568"/>
      <c r="I34" s="566">
        <v>3</v>
      </c>
      <c r="J34" s="567">
        <v>3</v>
      </c>
      <c r="K34" s="567"/>
      <c r="L34" s="568"/>
      <c r="M34" s="612"/>
      <c r="N34" s="567"/>
      <c r="O34" s="567"/>
      <c r="P34" s="568"/>
      <c r="Q34" s="612"/>
      <c r="R34" s="567"/>
      <c r="S34" s="567"/>
      <c r="T34" s="568"/>
    </row>
    <row r="35" spans="1:20" ht="15" customHeight="1">
      <c r="A35" s="1116"/>
      <c r="B35" s="613" t="s">
        <v>412</v>
      </c>
      <c r="C35" s="577"/>
      <c r="D35" s="577">
        <f t="shared" si="2"/>
        <v>3</v>
      </c>
      <c r="E35" s="566"/>
      <c r="F35" s="567"/>
      <c r="G35" s="567"/>
      <c r="H35" s="568"/>
      <c r="I35" s="566">
        <v>3</v>
      </c>
      <c r="J35" s="567">
        <v>3</v>
      </c>
      <c r="K35" s="567"/>
      <c r="L35" s="568"/>
      <c r="M35" s="612"/>
      <c r="N35" s="567"/>
      <c r="O35" s="567"/>
      <c r="P35" s="568"/>
      <c r="Q35" s="612"/>
      <c r="R35" s="567"/>
      <c r="S35" s="567"/>
      <c r="T35" s="568"/>
    </row>
    <row r="36" spans="1:20" ht="15" customHeight="1">
      <c r="A36" s="1116"/>
      <c r="B36" s="613" t="s">
        <v>413</v>
      </c>
      <c r="C36" s="337"/>
      <c r="D36" s="577">
        <f t="shared" si="2"/>
        <v>4</v>
      </c>
      <c r="E36" s="566"/>
      <c r="F36" s="567"/>
      <c r="G36" s="567"/>
      <c r="H36" s="568"/>
      <c r="I36" s="566">
        <v>2</v>
      </c>
      <c r="J36" s="567">
        <v>2</v>
      </c>
      <c r="K36" s="567">
        <v>2</v>
      </c>
      <c r="L36" s="568">
        <v>2</v>
      </c>
      <c r="M36" s="612"/>
      <c r="N36" s="567"/>
      <c r="O36" s="567"/>
      <c r="P36" s="568"/>
      <c r="Q36" s="612"/>
      <c r="R36" s="567"/>
      <c r="S36" s="567"/>
      <c r="T36" s="568"/>
    </row>
    <row r="37" spans="1:20" ht="15" customHeight="1">
      <c r="A37" s="1116"/>
      <c r="B37" s="613" t="s">
        <v>414</v>
      </c>
      <c r="C37" s="577" t="s">
        <v>923</v>
      </c>
      <c r="D37" s="577">
        <f t="shared" si="2"/>
        <v>2</v>
      </c>
      <c r="E37" s="566"/>
      <c r="F37" s="567"/>
      <c r="G37" s="567"/>
      <c r="H37" s="568"/>
      <c r="I37" s="566">
        <v>1</v>
      </c>
      <c r="J37" s="567">
        <v>3</v>
      </c>
      <c r="K37" s="567">
        <v>1</v>
      </c>
      <c r="L37" s="568">
        <v>3</v>
      </c>
      <c r="M37" s="612"/>
      <c r="N37" s="567"/>
      <c r="O37" s="567"/>
      <c r="P37" s="568"/>
      <c r="Q37" s="612"/>
      <c r="R37" s="567"/>
      <c r="S37" s="567"/>
      <c r="T37" s="568"/>
    </row>
    <row r="38" spans="1:20" ht="15" customHeight="1">
      <c r="A38" s="1116"/>
      <c r="B38" s="613" t="s">
        <v>946</v>
      </c>
      <c r="C38" s="577"/>
      <c r="D38" s="577">
        <f t="shared" si="2"/>
        <v>2</v>
      </c>
      <c r="E38" s="566"/>
      <c r="F38" s="567"/>
      <c r="G38" s="567"/>
      <c r="H38" s="568"/>
      <c r="I38" s="566"/>
      <c r="J38" s="567"/>
      <c r="K38" s="567">
        <v>2</v>
      </c>
      <c r="L38" s="568">
        <v>2</v>
      </c>
      <c r="M38" s="612"/>
      <c r="N38" s="567"/>
      <c r="O38" s="567"/>
      <c r="P38" s="568"/>
      <c r="Q38" s="612"/>
      <c r="R38" s="567"/>
      <c r="S38" s="567"/>
      <c r="T38" s="568"/>
    </row>
    <row r="39" spans="1:20" ht="15" customHeight="1">
      <c r="A39" s="1116"/>
      <c r="B39" s="613" t="s">
        <v>415</v>
      </c>
      <c r="C39" s="337" t="s">
        <v>923</v>
      </c>
      <c r="D39" s="577">
        <f t="shared" si="2"/>
        <v>1</v>
      </c>
      <c r="E39" s="566"/>
      <c r="F39" s="567"/>
      <c r="G39" s="567"/>
      <c r="H39" s="568"/>
      <c r="I39" s="566"/>
      <c r="J39" s="567"/>
      <c r="K39" s="567">
        <v>1</v>
      </c>
      <c r="L39" s="568">
        <v>3</v>
      </c>
      <c r="M39" s="612"/>
      <c r="N39" s="567"/>
      <c r="O39" s="567"/>
      <c r="P39" s="568"/>
      <c r="Q39" s="612"/>
      <c r="R39" s="567"/>
      <c r="S39" s="567"/>
      <c r="T39" s="568"/>
    </row>
    <row r="40" spans="1:20" ht="15" customHeight="1">
      <c r="A40" s="1116"/>
      <c r="B40" s="613" t="s">
        <v>416</v>
      </c>
      <c r="C40" s="577"/>
      <c r="D40" s="577">
        <f t="shared" si="2"/>
        <v>2</v>
      </c>
      <c r="E40" s="566"/>
      <c r="F40" s="567"/>
      <c r="G40" s="567"/>
      <c r="H40" s="568"/>
      <c r="I40" s="566"/>
      <c r="J40" s="567"/>
      <c r="K40" s="567">
        <v>2</v>
      </c>
      <c r="L40" s="568">
        <v>2</v>
      </c>
      <c r="M40" s="612"/>
      <c r="N40" s="567"/>
      <c r="O40" s="567"/>
      <c r="P40" s="568"/>
      <c r="Q40" s="612"/>
      <c r="R40" s="567"/>
      <c r="S40" s="567"/>
      <c r="T40" s="568"/>
    </row>
    <row r="41" spans="1:20" ht="15" customHeight="1">
      <c r="A41" s="1116"/>
      <c r="B41" s="613" t="s">
        <v>417</v>
      </c>
      <c r="C41" s="577"/>
      <c r="D41" s="577">
        <f t="shared" si="2"/>
        <v>2</v>
      </c>
      <c r="E41" s="566"/>
      <c r="F41" s="567"/>
      <c r="G41" s="567"/>
      <c r="H41" s="568"/>
      <c r="I41" s="566"/>
      <c r="J41" s="567"/>
      <c r="K41" s="567"/>
      <c r="L41" s="568"/>
      <c r="M41" s="612">
        <v>2</v>
      </c>
      <c r="N41" s="567">
        <v>2</v>
      </c>
      <c r="O41" s="567"/>
      <c r="P41" s="568"/>
      <c r="Q41" s="612"/>
      <c r="R41" s="567"/>
      <c r="S41" s="567"/>
      <c r="T41" s="568"/>
    </row>
    <row r="42" spans="1:20" ht="15" customHeight="1">
      <c r="A42" s="1116"/>
      <c r="B42" s="613" t="s">
        <v>938</v>
      </c>
      <c r="C42" s="577"/>
      <c r="D42" s="577">
        <f t="shared" si="2"/>
        <v>3</v>
      </c>
      <c r="E42" s="566"/>
      <c r="F42" s="567"/>
      <c r="G42" s="567"/>
      <c r="H42" s="568"/>
      <c r="I42" s="566"/>
      <c r="J42" s="567"/>
      <c r="K42" s="567"/>
      <c r="L42" s="568"/>
      <c r="M42" s="612">
        <v>3</v>
      </c>
      <c r="N42" s="567">
        <v>3</v>
      </c>
      <c r="O42" s="567"/>
      <c r="P42" s="568"/>
      <c r="Q42" s="612"/>
      <c r="R42" s="567"/>
      <c r="S42" s="567"/>
      <c r="T42" s="568"/>
    </row>
    <row r="43" spans="1:20" ht="15" customHeight="1">
      <c r="A43" s="1116"/>
      <c r="B43" s="613" t="s">
        <v>418</v>
      </c>
      <c r="C43" s="577"/>
      <c r="D43" s="577">
        <f t="shared" si="2"/>
        <v>3</v>
      </c>
      <c r="E43" s="566"/>
      <c r="F43" s="567"/>
      <c r="G43" s="567"/>
      <c r="H43" s="568"/>
      <c r="I43" s="566"/>
      <c r="J43" s="567"/>
      <c r="K43" s="567"/>
      <c r="L43" s="568"/>
      <c r="M43" s="612">
        <v>3</v>
      </c>
      <c r="N43" s="567">
        <v>3</v>
      </c>
      <c r="O43" s="567"/>
      <c r="P43" s="568"/>
      <c r="Q43" s="612"/>
      <c r="R43" s="567"/>
      <c r="S43" s="567"/>
      <c r="T43" s="568"/>
    </row>
    <row r="44" spans="1:20" ht="15" customHeight="1">
      <c r="A44" s="1116"/>
      <c r="B44" s="613" t="s">
        <v>419</v>
      </c>
      <c r="C44" s="577"/>
      <c r="D44" s="577">
        <f t="shared" si="2"/>
        <v>4</v>
      </c>
      <c r="E44" s="566"/>
      <c r="F44" s="567"/>
      <c r="G44" s="567"/>
      <c r="H44" s="568"/>
      <c r="I44" s="566"/>
      <c r="J44" s="567"/>
      <c r="K44" s="567"/>
      <c r="L44" s="568"/>
      <c r="M44" s="612">
        <v>2</v>
      </c>
      <c r="N44" s="567">
        <v>2</v>
      </c>
      <c r="O44" s="567">
        <v>2</v>
      </c>
      <c r="P44" s="568">
        <v>2</v>
      </c>
      <c r="Q44" s="612"/>
      <c r="R44" s="567"/>
      <c r="S44" s="567"/>
      <c r="T44" s="568"/>
    </row>
    <row r="45" spans="1:20" ht="15" customHeight="1">
      <c r="A45" s="1116"/>
      <c r="B45" s="613" t="s">
        <v>420</v>
      </c>
      <c r="C45" s="337" t="s">
        <v>923</v>
      </c>
      <c r="D45" s="577">
        <f t="shared" si="2"/>
        <v>2</v>
      </c>
      <c r="E45" s="566"/>
      <c r="F45" s="567"/>
      <c r="G45" s="567"/>
      <c r="H45" s="568"/>
      <c r="I45" s="566"/>
      <c r="J45" s="567"/>
      <c r="K45" s="567"/>
      <c r="L45" s="568"/>
      <c r="M45" s="612">
        <v>1</v>
      </c>
      <c r="N45" s="567">
        <v>3</v>
      </c>
      <c r="O45" s="567">
        <v>1</v>
      </c>
      <c r="P45" s="568">
        <v>3</v>
      </c>
      <c r="Q45" s="612"/>
      <c r="R45" s="567"/>
      <c r="S45" s="567"/>
      <c r="T45" s="568"/>
    </row>
    <row r="46" spans="1:20" ht="15" customHeight="1">
      <c r="A46" s="1116"/>
      <c r="B46" s="599" t="s">
        <v>940</v>
      </c>
      <c r="C46" s="600"/>
      <c r="D46" s="601">
        <f t="shared" si="2"/>
        <v>2</v>
      </c>
      <c r="E46" s="614"/>
      <c r="F46" s="615"/>
      <c r="G46" s="615"/>
      <c r="H46" s="616"/>
      <c r="I46" s="614"/>
      <c r="J46" s="615"/>
      <c r="K46" s="615"/>
      <c r="L46" s="616"/>
      <c r="M46" s="614"/>
      <c r="N46" s="615"/>
      <c r="O46" s="615">
        <v>2</v>
      </c>
      <c r="P46" s="616">
        <v>2</v>
      </c>
      <c r="Q46" s="617"/>
      <c r="R46" s="615"/>
      <c r="S46" s="615"/>
      <c r="T46" s="616"/>
    </row>
    <row r="47" spans="1:20" ht="15" customHeight="1">
      <c r="A47" s="1116"/>
      <c r="B47" s="613" t="s">
        <v>944</v>
      </c>
      <c r="C47" s="577"/>
      <c r="D47" s="577">
        <f t="shared" si="2"/>
        <v>3</v>
      </c>
      <c r="E47" s="566"/>
      <c r="F47" s="567"/>
      <c r="G47" s="567"/>
      <c r="H47" s="568"/>
      <c r="I47" s="566"/>
      <c r="J47" s="567"/>
      <c r="K47" s="567"/>
      <c r="L47" s="568"/>
      <c r="M47" s="612"/>
      <c r="N47" s="567"/>
      <c r="O47" s="567">
        <v>3</v>
      </c>
      <c r="P47" s="568">
        <v>3</v>
      </c>
      <c r="Q47" s="612"/>
      <c r="R47" s="567"/>
      <c r="S47" s="567"/>
      <c r="T47" s="568"/>
    </row>
    <row r="48" spans="1:20" ht="15" customHeight="1">
      <c r="A48" s="1116"/>
      <c r="B48" s="613" t="s">
        <v>421</v>
      </c>
      <c r="C48" s="577"/>
      <c r="D48" s="577">
        <f t="shared" si="2"/>
        <v>2</v>
      </c>
      <c r="E48" s="566"/>
      <c r="F48" s="567"/>
      <c r="G48" s="567"/>
      <c r="H48" s="568"/>
      <c r="I48" s="566"/>
      <c r="J48" s="567"/>
      <c r="K48" s="567"/>
      <c r="L48" s="568"/>
      <c r="M48" s="612"/>
      <c r="N48" s="567"/>
      <c r="O48" s="567">
        <v>2</v>
      </c>
      <c r="P48" s="568">
        <v>2</v>
      </c>
      <c r="Q48" s="612"/>
      <c r="R48" s="567"/>
      <c r="S48" s="567"/>
      <c r="T48" s="568"/>
    </row>
    <row r="49" spans="1:20" ht="15" customHeight="1">
      <c r="A49" s="1116"/>
      <c r="B49" s="613" t="s">
        <v>422</v>
      </c>
      <c r="C49" s="577"/>
      <c r="D49" s="577">
        <f t="shared" si="2"/>
        <v>4</v>
      </c>
      <c r="E49" s="566"/>
      <c r="F49" s="567"/>
      <c r="G49" s="567"/>
      <c r="H49" s="568"/>
      <c r="I49" s="566"/>
      <c r="J49" s="567"/>
      <c r="K49" s="567"/>
      <c r="L49" s="568"/>
      <c r="M49" s="612"/>
      <c r="N49" s="618"/>
      <c r="O49" s="567">
        <v>2</v>
      </c>
      <c r="P49" s="568">
        <v>2</v>
      </c>
      <c r="Q49" s="612">
        <v>2</v>
      </c>
      <c r="R49" s="567">
        <v>2</v>
      </c>
      <c r="S49" s="567"/>
      <c r="T49" s="568"/>
    </row>
    <row r="50" spans="1:20" ht="15" customHeight="1" thickBot="1">
      <c r="A50" s="1116"/>
      <c r="B50" s="613" t="s">
        <v>31</v>
      </c>
      <c r="C50" s="577" t="s">
        <v>923</v>
      </c>
      <c r="D50" s="577">
        <f t="shared" si="2"/>
        <v>1</v>
      </c>
      <c r="E50" s="566"/>
      <c r="F50" s="567"/>
      <c r="G50" s="567"/>
      <c r="H50" s="568"/>
      <c r="I50" s="566"/>
      <c r="J50" s="567"/>
      <c r="K50" s="567"/>
      <c r="L50" s="568"/>
      <c r="M50" s="612"/>
      <c r="N50" s="567"/>
      <c r="O50" s="567"/>
      <c r="P50" s="568"/>
      <c r="Q50" s="612"/>
      <c r="R50" s="567"/>
      <c r="S50" s="567">
        <v>1</v>
      </c>
      <c r="T50" s="568">
        <v>2</v>
      </c>
    </row>
    <row r="51" spans="1:20" ht="16.5" customHeight="1" thickBot="1">
      <c r="A51" s="1116"/>
      <c r="B51" s="592" t="s">
        <v>989</v>
      </c>
      <c r="C51" s="583"/>
      <c r="D51" s="583">
        <f>SUM(D31:D50)</f>
        <v>48</v>
      </c>
      <c r="E51" s="594">
        <f aca="true" t="shared" si="3" ref="E51:R51">SUM(E31:E50)</f>
        <v>0</v>
      </c>
      <c r="F51" s="595">
        <f t="shared" si="3"/>
        <v>0</v>
      </c>
      <c r="G51" s="595">
        <f t="shared" si="3"/>
        <v>2</v>
      </c>
      <c r="H51" s="596">
        <f t="shared" si="3"/>
        <v>2</v>
      </c>
      <c r="I51" s="594">
        <f t="shared" si="3"/>
        <v>12</v>
      </c>
      <c r="J51" s="595">
        <f t="shared" si="3"/>
        <v>16</v>
      </c>
      <c r="K51" s="595">
        <f t="shared" si="3"/>
        <v>8</v>
      </c>
      <c r="L51" s="596">
        <f t="shared" si="3"/>
        <v>12</v>
      </c>
      <c r="M51" s="597">
        <f t="shared" si="3"/>
        <v>11</v>
      </c>
      <c r="N51" s="595">
        <f t="shared" si="3"/>
        <v>13</v>
      </c>
      <c r="O51" s="595">
        <f t="shared" si="3"/>
        <v>12</v>
      </c>
      <c r="P51" s="596">
        <f t="shared" si="3"/>
        <v>14</v>
      </c>
      <c r="Q51" s="597">
        <f t="shared" si="3"/>
        <v>2</v>
      </c>
      <c r="R51" s="595">
        <f t="shared" si="3"/>
        <v>2</v>
      </c>
      <c r="S51" s="595">
        <f>SUM(S31:S50)</f>
        <v>1</v>
      </c>
      <c r="T51" s="596">
        <f>SUM(T31:T50)</f>
        <v>2</v>
      </c>
    </row>
    <row r="52" spans="1:20" ht="16.5" customHeight="1" thickBot="1">
      <c r="A52" s="1130"/>
      <c r="B52" s="619" t="s">
        <v>461</v>
      </c>
      <c r="C52" s="583"/>
      <c r="D52" s="597" t="s">
        <v>424</v>
      </c>
      <c r="E52" s="595">
        <f aca="true" t="shared" si="4" ref="E52:T52">SUM(E51,E30,E22,E14)</f>
        <v>17</v>
      </c>
      <c r="F52" s="595">
        <f t="shared" si="4"/>
        <v>23</v>
      </c>
      <c r="G52" s="595">
        <f t="shared" si="4"/>
        <v>15</v>
      </c>
      <c r="H52" s="595">
        <f t="shared" si="4"/>
        <v>21</v>
      </c>
      <c r="I52" s="595">
        <f t="shared" si="4"/>
        <v>12</v>
      </c>
      <c r="J52" s="595">
        <f t="shared" si="4"/>
        <v>20</v>
      </c>
      <c r="K52" s="595">
        <f t="shared" si="4"/>
        <v>8</v>
      </c>
      <c r="L52" s="595">
        <f t="shared" si="4"/>
        <v>16</v>
      </c>
      <c r="M52" s="595">
        <f t="shared" si="4"/>
        <v>12</v>
      </c>
      <c r="N52" s="595">
        <f t="shared" si="4"/>
        <v>17</v>
      </c>
      <c r="O52" s="595">
        <f t="shared" si="4"/>
        <v>13</v>
      </c>
      <c r="P52" s="595">
        <f t="shared" si="4"/>
        <v>18</v>
      </c>
      <c r="Q52" s="595">
        <f t="shared" si="4"/>
        <v>4</v>
      </c>
      <c r="R52" s="595">
        <f t="shared" si="4"/>
        <v>6</v>
      </c>
      <c r="S52" s="595">
        <f t="shared" si="4"/>
        <v>1</v>
      </c>
      <c r="T52" s="596">
        <f t="shared" si="4"/>
        <v>4</v>
      </c>
    </row>
    <row r="53" spans="1:20" ht="16.5" customHeight="1">
      <c r="A53" s="1131" t="s">
        <v>425</v>
      </c>
      <c r="B53" s="620" t="s">
        <v>426</v>
      </c>
      <c r="C53" s="540"/>
      <c r="D53" s="621">
        <f>SUM(E53,G53,I53,K53,M53,O53,Q53,S53)</f>
        <v>2</v>
      </c>
      <c r="E53" s="561">
        <v>2</v>
      </c>
      <c r="F53" s="562">
        <v>2</v>
      </c>
      <c r="G53" s="562"/>
      <c r="H53" s="563"/>
      <c r="I53" s="561"/>
      <c r="J53" s="562"/>
      <c r="K53" s="562"/>
      <c r="L53" s="563"/>
      <c r="M53" s="561"/>
      <c r="N53" s="562"/>
      <c r="O53" s="562"/>
      <c r="P53" s="563"/>
      <c r="Q53" s="622"/>
      <c r="R53" s="562"/>
      <c r="S53" s="562"/>
      <c r="T53" s="563"/>
    </row>
    <row r="54" spans="1:20" ht="16.5" customHeight="1">
      <c r="A54" s="1132"/>
      <c r="B54" s="623" t="s">
        <v>427</v>
      </c>
      <c r="C54" s="337"/>
      <c r="D54" s="624">
        <f aca="true" t="shared" si="5" ref="D54:D79">SUM(E54,G54,I54,K54,M54,O54,Q54,S54)</f>
        <v>2</v>
      </c>
      <c r="E54" s="566">
        <v>2</v>
      </c>
      <c r="F54" s="567">
        <v>2</v>
      </c>
      <c r="G54" s="567"/>
      <c r="H54" s="568"/>
      <c r="I54" s="566"/>
      <c r="J54" s="567"/>
      <c r="K54" s="567"/>
      <c r="L54" s="568"/>
      <c r="M54" s="566"/>
      <c r="N54" s="567"/>
      <c r="O54" s="567"/>
      <c r="P54" s="568"/>
      <c r="Q54" s="612"/>
      <c r="R54" s="567"/>
      <c r="S54" s="567"/>
      <c r="T54" s="568"/>
    </row>
    <row r="55" spans="1:20" ht="16.5" customHeight="1">
      <c r="A55" s="1132"/>
      <c r="B55" s="623" t="s">
        <v>428</v>
      </c>
      <c r="C55" s="337"/>
      <c r="D55" s="624">
        <f t="shared" si="5"/>
        <v>2</v>
      </c>
      <c r="E55" s="566">
        <v>2</v>
      </c>
      <c r="F55" s="567">
        <v>2</v>
      </c>
      <c r="G55" s="567"/>
      <c r="H55" s="568"/>
      <c r="I55" s="566"/>
      <c r="J55" s="567"/>
      <c r="K55" s="567"/>
      <c r="L55" s="568"/>
      <c r="M55" s="566"/>
      <c r="N55" s="567"/>
      <c r="O55" s="567"/>
      <c r="P55" s="568"/>
      <c r="Q55" s="612"/>
      <c r="R55" s="567"/>
      <c r="S55" s="567"/>
      <c r="T55" s="568"/>
    </row>
    <row r="56" spans="1:20" ht="16.5" customHeight="1">
      <c r="A56" s="1132"/>
      <c r="B56" s="623" t="s">
        <v>945</v>
      </c>
      <c r="C56" s="577"/>
      <c r="D56" s="624">
        <f t="shared" si="5"/>
        <v>2</v>
      </c>
      <c r="E56" s="566"/>
      <c r="F56" s="567"/>
      <c r="G56" s="567">
        <v>2</v>
      </c>
      <c r="H56" s="568">
        <v>2</v>
      </c>
      <c r="I56" s="566"/>
      <c r="J56" s="567"/>
      <c r="K56" s="567"/>
      <c r="L56" s="568"/>
      <c r="M56" s="566"/>
      <c r="N56" s="567"/>
      <c r="O56" s="567"/>
      <c r="P56" s="568"/>
      <c r="Q56" s="612"/>
      <c r="R56" s="567"/>
      <c r="S56" s="567"/>
      <c r="T56" s="568"/>
    </row>
    <row r="57" spans="1:20" ht="16.5" customHeight="1">
      <c r="A57" s="1132"/>
      <c r="B57" s="623" t="s">
        <v>429</v>
      </c>
      <c r="C57" s="337"/>
      <c r="D57" s="624">
        <f t="shared" si="5"/>
        <v>2</v>
      </c>
      <c r="E57" s="566"/>
      <c r="F57" s="567"/>
      <c r="G57" s="567">
        <v>2</v>
      </c>
      <c r="H57" s="568">
        <v>2</v>
      </c>
      <c r="I57" s="566"/>
      <c r="J57" s="567"/>
      <c r="K57" s="567"/>
      <c r="L57" s="568"/>
      <c r="M57" s="566"/>
      <c r="N57" s="567"/>
      <c r="O57" s="567"/>
      <c r="P57" s="568"/>
      <c r="Q57" s="612"/>
      <c r="R57" s="567"/>
      <c r="S57" s="567"/>
      <c r="T57" s="568"/>
    </row>
    <row r="58" spans="1:20" ht="16.5" customHeight="1">
      <c r="A58" s="1132"/>
      <c r="B58" s="623" t="s">
        <v>430</v>
      </c>
      <c r="C58" s="337" t="s">
        <v>987</v>
      </c>
      <c r="D58" s="624">
        <f t="shared" si="5"/>
        <v>2</v>
      </c>
      <c r="E58" s="566"/>
      <c r="F58" s="567"/>
      <c r="G58" s="567">
        <v>2</v>
      </c>
      <c r="H58" s="568">
        <v>2</v>
      </c>
      <c r="I58" s="566"/>
      <c r="J58" s="567"/>
      <c r="K58" s="567"/>
      <c r="L58" s="568"/>
      <c r="M58" s="566"/>
      <c r="N58" s="567"/>
      <c r="O58" s="567"/>
      <c r="P58" s="568"/>
      <c r="Q58" s="612"/>
      <c r="R58" s="567"/>
      <c r="S58" s="567"/>
      <c r="T58" s="568"/>
    </row>
    <row r="59" spans="1:20" ht="16.5" customHeight="1">
      <c r="A59" s="1132"/>
      <c r="B59" s="623" t="s">
        <v>431</v>
      </c>
      <c r="C59" s="337"/>
      <c r="D59" s="624">
        <f>SUM(E59,G59,I59,K59,M59,O59,Q59,S59)</f>
        <v>2</v>
      </c>
      <c r="E59" s="566"/>
      <c r="F59" s="567"/>
      <c r="G59" s="567"/>
      <c r="H59" s="568"/>
      <c r="I59" s="566">
        <v>2</v>
      </c>
      <c r="J59" s="567">
        <v>2</v>
      </c>
      <c r="K59" s="567"/>
      <c r="L59" s="568"/>
      <c r="M59" s="566"/>
      <c r="N59" s="567"/>
      <c r="O59" s="567"/>
      <c r="P59" s="568"/>
      <c r="Q59" s="612"/>
      <c r="R59" s="567"/>
      <c r="S59" s="567"/>
      <c r="T59" s="568"/>
    </row>
    <row r="60" spans="1:20" ht="16.5" customHeight="1">
      <c r="A60" s="1132"/>
      <c r="B60" s="623" t="s">
        <v>432</v>
      </c>
      <c r="C60" s="577" t="s">
        <v>923</v>
      </c>
      <c r="D60" s="624">
        <f t="shared" si="5"/>
        <v>1</v>
      </c>
      <c r="E60" s="566"/>
      <c r="F60" s="567"/>
      <c r="G60" s="567"/>
      <c r="H60" s="568"/>
      <c r="I60" s="566">
        <v>1</v>
      </c>
      <c r="J60" s="567">
        <v>2</v>
      </c>
      <c r="K60" s="567"/>
      <c r="L60" s="568"/>
      <c r="M60" s="566"/>
      <c r="N60" s="567"/>
      <c r="O60" s="567"/>
      <c r="P60" s="568"/>
      <c r="Q60" s="612"/>
      <c r="R60" s="567"/>
      <c r="S60" s="567"/>
      <c r="T60" s="568"/>
    </row>
    <row r="61" spans="1:20" ht="16.5" customHeight="1">
      <c r="A61" s="1132"/>
      <c r="B61" s="623" t="s">
        <v>433</v>
      </c>
      <c r="C61" s="337"/>
      <c r="D61" s="624">
        <f t="shared" si="5"/>
        <v>2</v>
      </c>
      <c r="E61" s="566"/>
      <c r="F61" s="567"/>
      <c r="G61" s="567"/>
      <c r="H61" s="568"/>
      <c r="I61" s="566">
        <v>2</v>
      </c>
      <c r="J61" s="567">
        <v>2</v>
      </c>
      <c r="K61" s="567"/>
      <c r="L61" s="568"/>
      <c r="M61" s="566"/>
      <c r="N61" s="567"/>
      <c r="O61" s="567"/>
      <c r="P61" s="568"/>
      <c r="Q61" s="612"/>
      <c r="R61" s="567"/>
      <c r="S61" s="567"/>
      <c r="T61" s="568"/>
    </row>
    <row r="62" spans="1:20" ht="16.5" customHeight="1">
      <c r="A62" s="1132"/>
      <c r="B62" s="623" t="s">
        <v>434</v>
      </c>
      <c r="C62" s="577" t="s">
        <v>923</v>
      </c>
      <c r="D62" s="624">
        <f t="shared" si="5"/>
        <v>1</v>
      </c>
      <c r="E62" s="566"/>
      <c r="F62" s="567"/>
      <c r="G62" s="567"/>
      <c r="H62" s="568"/>
      <c r="I62" s="566"/>
      <c r="J62" s="567"/>
      <c r="K62" s="567">
        <v>1</v>
      </c>
      <c r="L62" s="568">
        <v>2</v>
      </c>
      <c r="M62" s="566"/>
      <c r="N62" s="567"/>
      <c r="O62" s="567"/>
      <c r="P62" s="568"/>
      <c r="Q62" s="612"/>
      <c r="R62" s="567"/>
      <c r="S62" s="567"/>
      <c r="T62" s="568"/>
    </row>
    <row r="63" spans="1:20" ht="16.5" customHeight="1">
      <c r="A63" s="1132"/>
      <c r="B63" s="623" t="s">
        <v>435</v>
      </c>
      <c r="C63" s="337" t="s">
        <v>923</v>
      </c>
      <c r="D63" s="624">
        <f t="shared" si="5"/>
        <v>2</v>
      </c>
      <c r="E63" s="566"/>
      <c r="F63" s="567"/>
      <c r="G63" s="567"/>
      <c r="H63" s="568"/>
      <c r="I63" s="566"/>
      <c r="J63" s="567"/>
      <c r="K63" s="567">
        <v>2</v>
      </c>
      <c r="L63" s="568">
        <v>3</v>
      </c>
      <c r="M63" s="566"/>
      <c r="N63" s="567"/>
      <c r="O63" s="567"/>
      <c r="P63" s="568"/>
      <c r="Q63" s="612"/>
      <c r="R63" s="567"/>
      <c r="S63" s="567"/>
      <c r="T63" s="568"/>
    </row>
    <row r="64" spans="1:20" ht="16.5" customHeight="1">
      <c r="A64" s="1132"/>
      <c r="B64" s="623" t="s">
        <v>436</v>
      </c>
      <c r="C64" s="577" t="s">
        <v>923</v>
      </c>
      <c r="D64" s="624">
        <f t="shared" si="5"/>
        <v>2</v>
      </c>
      <c r="E64" s="566"/>
      <c r="F64" s="567"/>
      <c r="G64" s="567"/>
      <c r="H64" s="568"/>
      <c r="I64" s="566"/>
      <c r="J64" s="567"/>
      <c r="K64" s="567">
        <v>2</v>
      </c>
      <c r="L64" s="568">
        <v>2</v>
      </c>
      <c r="M64" s="566"/>
      <c r="N64" s="567"/>
      <c r="O64" s="567"/>
      <c r="P64" s="568"/>
      <c r="Q64" s="612"/>
      <c r="R64" s="567"/>
      <c r="S64" s="567"/>
      <c r="T64" s="568"/>
    </row>
    <row r="65" spans="1:20" ht="16.5" customHeight="1">
      <c r="A65" s="1132"/>
      <c r="B65" s="623" t="s">
        <v>437</v>
      </c>
      <c r="C65" s="577" t="s">
        <v>923</v>
      </c>
      <c r="D65" s="624">
        <f t="shared" si="5"/>
        <v>3</v>
      </c>
      <c r="E65" s="566"/>
      <c r="F65" s="567"/>
      <c r="G65" s="567"/>
      <c r="H65" s="568"/>
      <c r="I65" s="566"/>
      <c r="J65" s="567"/>
      <c r="K65" s="567"/>
      <c r="L65" s="568"/>
      <c r="M65" s="566">
        <v>3</v>
      </c>
      <c r="N65" s="567">
        <v>4</v>
      </c>
      <c r="O65" s="567"/>
      <c r="P65" s="568"/>
      <c r="Q65" s="612"/>
      <c r="R65" s="567"/>
      <c r="S65" s="567"/>
      <c r="T65" s="568"/>
    </row>
    <row r="66" spans="1:20" ht="16.5" customHeight="1">
      <c r="A66" s="1132"/>
      <c r="B66" s="623" t="s">
        <v>438</v>
      </c>
      <c r="C66" s="337" t="s">
        <v>923</v>
      </c>
      <c r="D66" s="624">
        <f t="shared" si="5"/>
        <v>1</v>
      </c>
      <c r="E66" s="566"/>
      <c r="F66" s="567"/>
      <c r="G66" s="567"/>
      <c r="H66" s="568"/>
      <c r="I66" s="566"/>
      <c r="J66" s="567"/>
      <c r="K66" s="567"/>
      <c r="L66" s="568"/>
      <c r="M66" s="566">
        <v>1</v>
      </c>
      <c r="N66" s="567">
        <v>2</v>
      </c>
      <c r="O66" s="567"/>
      <c r="P66" s="568"/>
      <c r="Q66" s="612"/>
      <c r="R66" s="567"/>
      <c r="S66" s="567"/>
      <c r="T66" s="568"/>
    </row>
    <row r="67" spans="1:20" ht="16.5" customHeight="1">
      <c r="A67" s="1132"/>
      <c r="B67" s="623" t="s">
        <v>439</v>
      </c>
      <c r="C67" s="337"/>
      <c r="D67" s="624">
        <f t="shared" si="5"/>
        <v>2</v>
      </c>
      <c r="E67" s="566"/>
      <c r="F67" s="567"/>
      <c r="G67" s="567"/>
      <c r="H67" s="568"/>
      <c r="I67" s="566"/>
      <c r="J67" s="567"/>
      <c r="K67" s="567"/>
      <c r="L67" s="568"/>
      <c r="M67" s="566">
        <v>2</v>
      </c>
      <c r="N67" s="567">
        <v>2</v>
      </c>
      <c r="O67" s="567"/>
      <c r="P67" s="568"/>
      <c r="Q67" s="612"/>
      <c r="R67" s="567"/>
      <c r="S67" s="567"/>
      <c r="T67" s="568"/>
    </row>
    <row r="68" spans="1:20" ht="16.5" customHeight="1">
      <c r="A68" s="1132"/>
      <c r="B68" s="623" t="s">
        <v>440</v>
      </c>
      <c r="C68" s="337" t="s">
        <v>923</v>
      </c>
      <c r="D68" s="624">
        <f t="shared" si="5"/>
        <v>3</v>
      </c>
      <c r="E68" s="566"/>
      <c r="F68" s="567"/>
      <c r="G68" s="567"/>
      <c r="H68" s="568"/>
      <c r="I68" s="566"/>
      <c r="J68" s="567"/>
      <c r="K68" s="567"/>
      <c r="L68" s="568"/>
      <c r="M68" s="566">
        <v>3</v>
      </c>
      <c r="N68" s="567">
        <v>4</v>
      </c>
      <c r="O68" s="567"/>
      <c r="P68" s="568"/>
      <c r="Q68" s="612"/>
      <c r="R68" s="567"/>
      <c r="S68" s="567"/>
      <c r="T68" s="568"/>
    </row>
    <row r="69" spans="1:20" ht="16.5" customHeight="1">
      <c r="A69" s="1132"/>
      <c r="B69" s="623" t="s">
        <v>929</v>
      </c>
      <c r="C69" s="577"/>
      <c r="D69" s="624">
        <f>SUM(E69,G69,I69,K69,M69,O69,Q69,S69)</f>
        <v>2</v>
      </c>
      <c r="E69" s="566"/>
      <c r="F69" s="567"/>
      <c r="G69" s="567"/>
      <c r="H69" s="568"/>
      <c r="I69" s="566"/>
      <c r="J69" s="567"/>
      <c r="K69" s="567"/>
      <c r="L69" s="568"/>
      <c r="M69" s="566">
        <v>2</v>
      </c>
      <c r="N69" s="567">
        <v>2</v>
      </c>
      <c r="O69" s="567"/>
      <c r="P69" s="568"/>
      <c r="Q69" s="612"/>
      <c r="R69" s="567"/>
      <c r="S69" s="567"/>
      <c r="T69" s="568"/>
    </row>
    <row r="70" spans="1:20" ht="16.5" customHeight="1">
      <c r="A70" s="1132"/>
      <c r="B70" s="623" t="s">
        <v>937</v>
      </c>
      <c r="C70" s="577"/>
      <c r="D70" s="624">
        <f>SUM(E70,G70,I70,K70,M70,O70,Q70,S70)</f>
        <v>2</v>
      </c>
      <c r="E70" s="566"/>
      <c r="F70" s="567"/>
      <c r="G70" s="567"/>
      <c r="H70" s="568"/>
      <c r="I70" s="566"/>
      <c r="J70" s="567"/>
      <c r="K70" s="567"/>
      <c r="L70" s="568"/>
      <c r="M70" s="566"/>
      <c r="N70" s="567"/>
      <c r="O70" s="567">
        <v>2</v>
      </c>
      <c r="P70" s="568">
        <v>2</v>
      </c>
      <c r="Q70" s="612"/>
      <c r="R70" s="567"/>
      <c r="S70" s="567"/>
      <c r="T70" s="568"/>
    </row>
    <row r="71" spans="1:20" ht="16.5" customHeight="1">
      <c r="A71" s="1132"/>
      <c r="B71" s="623" t="s">
        <v>441</v>
      </c>
      <c r="C71" s="337" t="s">
        <v>923</v>
      </c>
      <c r="D71" s="624">
        <f t="shared" si="5"/>
        <v>3</v>
      </c>
      <c r="E71" s="566"/>
      <c r="F71" s="567"/>
      <c r="G71" s="567"/>
      <c r="H71" s="568"/>
      <c r="I71" s="566"/>
      <c r="J71" s="567"/>
      <c r="K71" s="567"/>
      <c r="L71" s="568"/>
      <c r="M71" s="566"/>
      <c r="N71" s="567"/>
      <c r="O71" s="567">
        <v>3</v>
      </c>
      <c r="P71" s="568">
        <v>4</v>
      </c>
      <c r="Q71" s="612"/>
      <c r="R71" s="567"/>
      <c r="S71" s="567"/>
      <c r="T71" s="568"/>
    </row>
    <row r="72" spans="1:20" ht="16.5" customHeight="1">
      <c r="A72" s="1132"/>
      <c r="B72" s="623" t="s">
        <v>442</v>
      </c>
      <c r="C72" s="577" t="s">
        <v>923</v>
      </c>
      <c r="D72" s="589">
        <f t="shared" si="5"/>
        <v>2</v>
      </c>
      <c r="E72" s="566"/>
      <c r="F72" s="567"/>
      <c r="G72" s="567"/>
      <c r="H72" s="568"/>
      <c r="I72" s="566"/>
      <c r="J72" s="567"/>
      <c r="K72" s="567"/>
      <c r="L72" s="568"/>
      <c r="M72" s="566"/>
      <c r="N72" s="567"/>
      <c r="O72" s="567">
        <v>2</v>
      </c>
      <c r="P72" s="568">
        <v>3</v>
      </c>
      <c r="Q72" s="612"/>
      <c r="R72" s="567"/>
      <c r="S72" s="567"/>
      <c r="T72" s="568"/>
    </row>
    <row r="73" spans="1:20" ht="16.5" customHeight="1">
      <c r="A73" s="1132"/>
      <c r="B73" s="623" t="s">
        <v>443</v>
      </c>
      <c r="C73" s="577" t="s">
        <v>923</v>
      </c>
      <c r="D73" s="589">
        <f t="shared" si="5"/>
        <v>2</v>
      </c>
      <c r="E73" s="566"/>
      <c r="F73" s="567"/>
      <c r="G73" s="567"/>
      <c r="H73" s="568"/>
      <c r="I73" s="566"/>
      <c r="J73" s="567"/>
      <c r="K73" s="567"/>
      <c r="L73" s="568"/>
      <c r="M73" s="566"/>
      <c r="N73" s="567"/>
      <c r="O73" s="567"/>
      <c r="P73" s="568"/>
      <c r="Q73" s="612">
        <v>2</v>
      </c>
      <c r="R73" s="567">
        <v>4</v>
      </c>
      <c r="S73" s="567"/>
      <c r="T73" s="568"/>
    </row>
    <row r="74" spans="1:20" ht="16.5" customHeight="1">
      <c r="A74" s="1132"/>
      <c r="B74" s="623" t="s">
        <v>444</v>
      </c>
      <c r="C74" s="577"/>
      <c r="D74" s="589">
        <f t="shared" si="5"/>
        <v>2</v>
      </c>
      <c r="E74" s="566"/>
      <c r="F74" s="567"/>
      <c r="G74" s="567"/>
      <c r="H74" s="568"/>
      <c r="I74" s="566"/>
      <c r="J74" s="567"/>
      <c r="K74" s="567"/>
      <c r="L74" s="568"/>
      <c r="M74" s="566"/>
      <c r="N74" s="567"/>
      <c r="O74" s="567"/>
      <c r="P74" s="568"/>
      <c r="Q74" s="612">
        <v>2</v>
      </c>
      <c r="R74" s="567">
        <v>2</v>
      </c>
      <c r="S74" s="567"/>
      <c r="T74" s="568"/>
    </row>
    <row r="75" spans="1:20" ht="16.5" customHeight="1">
      <c r="A75" s="1132"/>
      <c r="B75" s="623" t="s">
        <v>953</v>
      </c>
      <c r="C75" s="577"/>
      <c r="D75" s="589">
        <f>SUM(E75,G75,I75,K75,M75,O75,Q75,S75)</f>
        <v>2</v>
      </c>
      <c r="E75" s="566"/>
      <c r="F75" s="567"/>
      <c r="G75" s="567"/>
      <c r="H75" s="568"/>
      <c r="I75" s="566"/>
      <c r="J75" s="567"/>
      <c r="K75" s="567"/>
      <c r="L75" s="568"/>
      <c r="M75" s="566"/>
      <c r="N75" s="567"/>
      <c r="O75" s="567"/>
      <c r="P75" s="568"/>
      <c r="Q75" s="612">
        <v>2</v>
      </c>
      <c r="R75" s="567">
        <v>2</v>
      </c>
      <c r="S75" s="567"/>
      <c r="T75" s="568"/>
    </row>
    <row r="76" spans="1:20" ht="16.5" customHeight="1">
      <c r="A76" s="1132"/>
      <c r="B76" s="623" t="s">
        <v>445</v>
      </c>
      <c r="C76" s="577"/>
      <c r="D76" s="589">
        <f t="shared" si="5"/>
        <v>2</v>
      </c>
      <c r="E76" s="566"/>
      <c r="F76" s="567"/>
      <c r="G76" s="567"/>
      <c r="H76" s="568"/>
      <c r="I76" s="566"/>
      <c r="J76" s="567"/>
      <c r="K76" s="567"/>
      <c r="L76" s="568"/>
      <c r="M76" s="566"/>
      <c r="N76" s="567"/>
      <c r="O76" s="567"/>
      <c r="P76" s="568"/>
      <c r="Q76" s="612"/>
      <c r="R76" s="567"/>
      <c r="S76" s="567">
        <v>2</v>
      </c>
      <c r="T76" s="568">
        <v>2</v>
      </c>
    </row>
    <row r="77" spans="1:20" ht="16.5" customHeight="1">
      <c r="A77" s="1132"/>
      <c r="B77" s="623" t="s">
        <v>446</v>
      </c>
      <c r="C77" s="577" t="s">
        <v>923</v>
      </c>
      <c r="D77" s="589">
        <f t="shared" si="5"/>
        <v>2</v>
      </c>
      <c r="E77" s="566"/>
      <c r="F77" s="567"/>
      <c r="G77" s="567"/>
      <c r="H77" s="568"/>
      <c r="I77" s="566"/>
      <c r="J77" s="567"/>
      <c r="K77" s="567"/>
      <c r="L77" s="568"/>
      <c r="M77" s="566"/>
      <c r="N77" s="567"/>
      <c r="O77" s="567"/>
      <c r="P77" s="568"/>
      <c r="Q77" s="612"/>
      <c r="R77" s="567"/>
      <c r="S77" s="567">
        <v>2</v>
      </c>
      <c r="T77" s="568">
        <v>3</v>
      </c>
    </row>
    <row r="78" spans="1:20" ht="16.5" customHeight="1">
      <c r="A78" s="1132"/>
      <c r="B78" s="623" t="s">
        <v>927</v>
      </c>
      <c r="C78" s="577"/>
      <c r="D78" s="589">
        <f t="shared" si="5"/>
        <v>2</v>
      </c>
      <c r="E78" s="566"/>
      <c r="F78" s="567"/>
      <c r="G78" s="567"/>
      <c r="H78" s="568"/>
      <c r="I78" s="566"/>
      <c r="J78" s="567"/>
      <c r="K78" s="567"/>
      <c r="L78" s="568"/>
      <c r="M78" s="566"/>
      <c r="N78" s="567"/>
      <c r="O78" s="567"/>
      <c r="P78" s="568"/>
      <c r="Q78" s="612"/>
      <c r="R78" s="567"/>
      <c r="S78" s="567">
        <v>2</v>
      </c>
      <c r="T78" s="568">
        <v>2</v>
      </c>
    </row>
    <row r="79" spans="1:20" ht="16.5" customHeight="1" thickBot="1">
      <c r="A79" s="1132"/>
      <c r="B79" s="613" t="s">
        <v>951</v>
      </c>
      <c r="C79" s="337"/>
      <c r="D79" s="577">
        <f t="shared" si="5"/>
        <v>2</v>
      </c>
      <c r="E79" s="566"/>
      <c r="F79" s="567"/>
      <c r="G79" s="567"/>
      <c r="H79" s="568"/>
      <c r="I79" s="566"/>
      <c r="J79" s="567"/>
      <c r="K79" s="567"/>
      <c r="L79" s="568"/>
      <c r="M79" s="566"/>
      <c r="N79" s="567"/>
      <c r="O79" s="567"/>
      <c r="P79" s="568"/>
      <c r="Q79" s="566"/>
      <c r="R79" s="567"/>
      <c r="S79" s="567">
        <v>2</v>
      </c>
      <c r="T79" s="568">
        <v>2</v>
      </c>
    </row>
    <row r="80" spans="1:20" ht="16.5" customHeight="1" thickBot="1">
      <c r="A80" s="1133"/>
      <c r="B80" s="619" t="s">
        <v>989</v>
      </c>
      <c r="C80" s="583"/>
      <c r="D80" s="625">
        <f aca="true" t="shared" si="6" ref="D80:T80">SUM(D53:D79)</f>
        <v>54</v>
      </c>
      <c r="E80" s="594">
        <f t="shared" si="6"/>
        <v>6</v>
      </c>
      <c r="F80" s="594">
        <f t="shared" si="6"/>
        <v>6</v>
      </c>
      <c r="G80" s="594">
        <f t="shared" si="6"/>
        <v>6</v>
      </c>
      <c r="H80" s="594">
        <f t="shared" si="6"/>
        <v>6</v>
      </c>
      <c r="I80" s="594">
        <f t="shared" si="6"/>
        <v>5</v>
      </c>
      <c r="J80" s="594">
        <f t="shared" si="6"/>
        <v>6</v>
      </c>
      <c r="K80" s="594">
        <f t="shared" si="6"/>
        <v>5</v>
      </c>
      <c r="L80" s="594">
        <f t="shared" si="6"/>
        <v>7</v>
      </c>
      <c r="M80" s="594">
        <f t="shared" si="6"/>
        <v>11</v>
      </c>
      <c r="N80" s="594">
        <f t="shared" si="6"/>
        <v>14</v>
      </c>
      <c r="O80" s="594">
        <f t="shared" si="6"/>
        <v>7</v>
      </c>
      <c r="P80" s="594">
        <f t="shared" si="6"/>
        <v>9</v>
      </c>
      <c r="Q80" s="594">
        <f t="shared" si="6"/>
        <v>6</v>
      </c>
      <c r="R80" s="594">
        <f t="shared" si="6"/>
        <v>8</v>
      </c>
      <c r="S80" s="594">
        <f t="shared" si="6"/>
        <v>8</v>
      </c>
      <c r="T80" s="583">
        <f t="shared" si="6"/>
        <v>9</v>
      </c>
    </row>
    <row r="81" spans="1:20" ht="22.5" customHeight="1" thickBot="1">
      <c r="A81" s="1134" t="s">
        <v>901</v>
      </c>
      <c r="B81" s="626" t="s">
        <v>903</v>
      </c>
      <c r="C81" s="580"/>
      <c r="D81" s="627">
        <f>E81+G81+I81+K81+M81+O81+Q81+S81</f>
        <v>2</v>
      </c>
      <c r="E81" s="628"/>
      <c r="F81" s="629"/>
      <c r="G81" s="629"/>
      <c r="H81" s="630"/>
      <c r="I81" s="628"/>
      <c r="J81" s="629"/>
      <c r="K81" s="629"/>
      <c r="L81" s="630"/>
      <c r="M81" s="628"/>
      <c r="N81" s="629"/>
      <c r="O81" s="629"/>
      <c r="P81" s="630"/>
      <c r="Q81" s="628">
        <v>2</v>
      </c>
      <c r="R81" s="629">
        <v>2</v>
      </c>
      <c r="S81" s="629"/>
      <c r="T81" s="630"/>
    </row>
    <row r="82" spans="1:20" ht="22.5" customHeight="1" thickBot="1">
      <c r="A82" s="1135"/>
      <c r="B82" s="619" t="s">
        <v>989</v>
      </c>
      <c r="C82" s="583"/>
      <c r="D82" s="583">
        <f>E82+G82+I82+K82+M82+O82+Q82+S82</f>
        <v>2</v>
      </c>
      <c r="E82" s="594">
        <f aca="true" t="shared" si="7" ref="E82:T82">SUM(E81:E81)</f>
        <v>0</v>
      </c>
      <c r="F82" s="595">
        <f t="shared" si="7"/>
        <v>0</v>
      </c>
      <c r="G82" s="595">
        <f t="shared" si="7"/>
        <v>0</v>
      </c>
      <c r="H82" s="596">
        <f t="shared" si="7"/>
        <v>0</v>
      </c>
      <c r="I82" s="594">
        <f t="shared" si="7"/>
        <v>0</v>
      </c>
      <c r="J82" s="595">
        <f t="shared" si="7"/>
        <v>0</v>
      </c>
      <c r="K82" s="595">
        <f t="shared" si="7"/>
        <v>0</v>
      </c>
      <c r="L82" s="596">
        <f t="shared" si="7"/>
        <v>0</v>
      </c>
      <c r="M82" s="594">
        <f t="shared" si="7"/>
        <v>0</v>
      </c>
      <c r="N82" s="595">
        <f t="shared" si="7"/>
        <v>0</v>
      </c>
      <c r="O82" s="595">
        <f t="shared" si="7"/>
        <v>0</v>
      </c>
      <c r="P82" s="596">
        <f t="shared" si="7"/>
        <v>0</v>
      </c>
      <c r="Q82" s="594">
        <f t="shared" si="7"/>
        <v>2</v>
      </c>
      <c r="R82" s="595">
        <f t="shared" si="7"/>
        <v>2</v>
      </c>
      <c r="S82" s="595">
        <f t="shared" si="7"/>
        <v>0</v>
      </c>
      <c r="T82" s="596">
        <f t="shared" si="7"/>
        <v>0</v>
      </c>
    </row>
    <row r="83" spans="1:20" ht="25.5" customHeight="1" thickBot="1">
      <c r="A83" s="631"/>
      <c r="B83" s="632" t="s">
        <v>462</v>
      </c>
      <c r="C83" s="633"/>
      <c r="D83" s="634">
        <f>SUM(D80,D82)</f>
        <v>56</v>
      </c>
      <c r="E83" s="594">
        <f>SUM(E82,E80)</f>
        <v>6</v>
      </c>
      <c r="F83" s="595">
        <f aca="true" t="shared" si="8" ref="F83:T83">SUM(F82,F80)</f>
        <v>6</v>
      </c>
      <c r="G83" s="595">
        <f t="shared" si="8"/>
        <v>6</v>
      </c>
      <c r="H83" s="635">
        <f t="shared" si="8"/>
        <v>6</v>
      </c>
      <c r="I83" s="594">
        <f t="shared" si="8"/>
        <v>5</v>
      </c>
      <c r="J83" s="595">
        <f t="shared" si="8"/>
        <v>6</v>
      </c>
      <c r="K83" s="595">
        <f t="shared" si="8"/>
        <v>5</v>
      </c>
      <c r="L83" s="635">
        <f t="shared" si="8"/>
        <v>7</v>
      </c>
      <c r="M83" s="594">
        <f t="shared" si="8"/>
        <v>11</v>
      </c>
      <c r="N83" s="595">
        <f t="shared" si="8"/>
        <v>14</v>
      </c>
      <c r="O83" s="595">
        <f t="shared" si="8"/>
        <v>7</v>
      </c>
      <c r="P83" s="635">
        <f t="shared" si="8"/>
        <v>9</v>
      </c>
      <c r="Q83" s="594">
        <f t="shared" si="8"/>
        <v>8</v>
      </c>
      <c r="R83" s="595">
        <f t="shared" si="8"/>
        <v>10</v>
      </c>
      <c r="S83" s="595">
        <f t="shared" si="8"/>
        <v>8</v>
      </c>
      <c r="T83" s="596">
        <f t="shared" si="8"/>
        <v>9</v>
      </c>
    </row>
    <row r="84" spans="1:20" ht="24" customHeight="1">
      <c r="A84" s="1136" t="s">
        <v>450</v>
      </c>
      <c r="B84" s="1136"/>
      <c r="C84" s="1136"/>
      <c r="D84" s="1136"/>
      <c r="E84" s="1136"/>
      <c r="F84" s="1136"/>
      <c r="G84" s="1136"/>
      <c r="H84" s="1136"/>
      <c r="I84" s="1136"/>
      <c r="J84" s="1136"/>
      <c r="K84" s="1136"/>
      <c r="L84" s="1136"/>
      <c r="M84" s="1136"/>
      <c r="N84" s="1136"/>
      <c r="O84" s="1136"/>
      <c r="P84" s="1136"/>
      <c r="Q84" s="1136"/>
      <c r="R84" s="1136"/>
      <c r="S84" s="1136"/>
      <c r="T84" s="1136"/>
    </row>
    <row r="85" spans="1:20" ht="141.75" customHeight="1">
      <c r="A85" s="1128" t="s">
        <v>53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</row>
    <row r="86" ht="15.75" customHeight="1"/>
  </sheetData>
  <sheetProtection/>
  <mergeCells count="27">
    <mergeCell ref="S6:T6"/>
    <mergeCell ref="A15:A22"/>
    <mergeCell ref="Q6:R6"/>
    <mergeCell ref="A85:T85"/>
    <mergeCell ref="A23:A30"/>
    <mergeCell ref="A31:A52"/>
    <mergeCell ref="A53:A80"/>
    <mergeCell ref="A81:A82"/>
    <mergeCell ref="A84:T84"/>
    <mergeCell ref="I5:L5"/>
    <mergeCell ref="K6:L6"/>
    <mergeCell ref="M6:N6"/>
    <mergeCell ref="M5:P5"/>
    <mergeCell ref="A8:A14"/>
    <mergeCell ref="O6:P6"/>
    <mergeCell ref="G6:H6"/>
    <mergeCell ref="I6:J6"/>
    <mergeCell ref="A1:O3"/>
    <mergeCell ref="Q1:T1"/>
    <mergeCell ref="Q2:T2"/>
    <mergeCell ref="Q3:T3"/>
    <mergeCell ref="Q4:T4"/>
    <mergeCell ref="A5:A7"/>
    <mergeCell ref="C5:C7"/>
    <mergeCell ref="E5:H5"/>
    <mergeCell ref="Q5:T5"/>
    <mergeCell ref="E6:F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V12" sqref="V12"/>
    </sheetView>
  </sheetViews>
  <sheetFormatPr defaultColWidth="9.00390625" defaultRowHeight="16.5"/>
  <cols>
    <col min="1" max="1" width="4.75390625" style="0" customWidth="1"/>
    <col min="2" max="2" width="15.00390625" style="0" customWidth="1"/>
    <col min="3" max="3" width="3.625" style="0" customWidth="1"/>
    <col min="4" max="4" width="5.125" style="0" customWidth="1"/>
    <col min="5" max="19" width="3.875" style="0" customWidth="1"/>
    <col min="20" max="20" width="4.50390625" style="0" customWidth="1"/>
  </cols>
  <sheetData>
    <row r="1" spans="17:20" ht="16.5">
      <c r="Q1" s="1137" t="s">
        <v>284</v>
      </c>
      <c r="R1" s="1138"/>
      <c r="S1" s="1138"/>
      <c r="T1" s="1138"/>
    </row>
    <row r="2" spans="1:20" ht="16.5">
      <c r="A2" s="1141" t="s">
        <v>280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Q2" s="1137" t="s">
        <v>285</v>
      </c>
      <c r="R2" s="1138"/>
      <c r="S2" s="1138"/>
      <c r="T2" s="1138"/>
    </row>
    <row r="3" spans="17:20" ht="16.5">
      <c r="Q3" s="1137" t="s">
        <v>281</v>
      </c>
      <c r="R3" s="1139"/>
      <c r="S3" s="1139"/>
      <c r="T3" s="1139"/>
    </row>
    <row r="4" spans="17:20" ht="17.25" thickBot="1">
      <c r="Q4" s="1140" t="s">
        <v>210</v>
      </c>
      <c r="R4" s="1140"/>
      <c r="S4" s="1140"/>
      <c r="T4" s="1140"/>
    </row>
    <row r="5" spans="1:20" ht="13.5" customHeight="1">
      <c r="A5" s="1155" t="s">
        <v>378</v>
      </c>
      <c r="B5" s="387"/>
      <c r="C5" s="1158" t="s">
        <v>379</v>
      </c>
      <c r="D5" s="942" t="s">
        <v>380</v>
      </c>
      <c r="E5" s="1146" t="s">
        <v>991</v>
      </c>
      <c r="F5" s="1146"/>
      <c r="G5" s="1146"/>
      <c r="H5" s="1147"/>
      <c r="I5" s="1145" t="s">
        <v>992</v>
      </c>
      <c r="J5" s="1146"/>
      <c r="K5" s="1146"/>
      <c r="L5" s="1147"/>
      <c r="M5" s="1145" t="s">
        <v>993</v>
      </c>
      <c r="N5" s="1146"/>
      <c r="O5" s="1146"/>
      <c r="P5" s="1147"/>
      <c r="Q5" s="1153" t="s">
        <v>994</v>
      </c>
      <c r="R5" s="1146"/>
      <c r="S5" s="1146"/>
      <c r="T5" s="1154"/>
    </row>
    <row r="6" spans="1:20" ht="13.5" customHeight="1">
      <c r="A6" s="1156"/>
      <c r="B6" s="426" t="s">
        <v>995</v>
      </c>
      <c r="C6" s="1159"/>
      <c r="D6" s="943" t="s">
        <v>381</v>
      </c>
      <c r="E6" s="1142" t="s">
        <v>996</v>
      </c>
      <c r="F6" s="1142"/>
      <c r="G6" s="1142" t="s">
        <v>997</v>
      </c>
      <c r="H6" s="1143"/>
      <c r="I6" s="1144" t="s">
        <v>996</v>
      </c>
      <c r="J6" s="1142"/>
      <c r="K6" s="1142" t="s">
        <v>997</v>
      </c>
      <c r="L6" s="1143"/>
      <c r="M6" s="1144" t="s">
        <v>998</v>
      </c>
      <c r="N6" s="1142"/>
      <c r="O6" s="1142" t="s">
        <v>997</v>
      </c>
      <c r="P6" s="1143"/>
      <c r="Q6" s="1161" t="s">
        <v>998</v>
      </c>
      <c r="R6" s="1142"/>
      <c r="S6" s="1142" t="s">
        <v>997</v>
      </c>
      <c r="T6" s="1162"/>
    </row>
    <row r="7" spans="1:20" ht="13.5" customHeight="1">
      <c r="A7" s="1157"/>
      <c r="B7" s="429"/>
      <c r="C7" s="1160"/>
      <c r="D7" s="944" t="s">
        <v>382</v>
      </c>
      <c r="E7" s="485" t="s">
        <v>999</v>
      </c>
      <c r="F7" s="485" t="s">
        <v>1000</v>
      </c>
      <c r="G7" s="485" t="s">
        <v>999</v>
      </c>
      <c r="H7" s="486" t="s">
        <v>1000</v>
      </c>
      <c r="I7" s="487" t="s">
        <v>999</v>
      </c>
      <c r="J7" s="485" t="s">
        <v>1000</v>
      </c>
      <c r="K7" s="485" t="s">
        <v>999</v>
      </c>
      <c r="L7" s="486" t="s">
        <v>1000</v>
      </c>
      <c r="M7" s="487" t="s">
        <v>999</v>
      </c>
      <c r="N7" s="485" t="s">
        <v>1000</v>
      </c>
      <c r="O7" s="485" t="s">
        <v>999</v>
      </c>
      <c r="P7" s="486" t="s">
        <v>1000</v>
      </c>
      <c r="Q7" s="488" t="s">
        <v>999</v>
      </c>
      <c r="R7" s="485" t="s">
        <v>1000</v>
      </c>
      <c r="S7" s="485" t="s">
        <v>999</v>
      </c>
      <c r="T7" s="489" t="s">
        <v>1000</v>
      </c>
    </row>
    <row r="8" spans="1:20" ht="13.5" customHeight="1">
      <c r="A8" s="1150" t="s">
        <v>35</v>
      </c>
      <c r="B8" s="467" t="s">
        <v>1001</v>
      </c>
      <c r="C8" s="450"/>
      <c r="D8" s="389">
        <f>E8+G8+I8+K8+M8+O8+Q8+S8</f>
        <v>6</v>
      </c>
      <c r="E8" s="663">
        <v>3</v>
      </c>
      <c r="F8" s="663">
        <v>3</v>
      </c>
      <c r="G8" s="663">
        <v>3</v>
      </c>
      <c r="H8" s="664">
        <v>3</v>
      </c>
      <c r="I8" s="665"/>
      <c r="J8" s="663"/>
      <c r="K8" s="663"/>
      <c r="L8" s="664"/>
      <c r="M8" s="665"/>
      <c r="N8" s="663"/>
      <c r="O8" s="663"/>
      <c r="P8" s="664"/>
      <c r="Q8" s="665"/>
      <c r="R8" s="663"/>
      <c r="S8" s="663"/>
      <c r="T8" s="666"/>
    </row>
    <row r="9" spans="1:20" ht="13.5" customHeight="1">
      <c r="A9" s="1151"/>
      <c r="B9" s="467" t="s">
        <v>44</v>
      </c>
      <c r="C9" s="450"/>
      <c r="D9" s="389">
        <f>E9+G9+I9+K9+M9+O9+Q9+S9</f>
        <v>3</v>
      </c>
      <c r="E9" s="663">
        <v>3</v>
      </c>
      <c r="F9" s="663">
        <v>3</v>
      </c>
      <c r="G9" s="663"/>
      <c r="H9" s="664"/>
      <c r="I9" s="665"/>
      <c r="J9" s="663"/>
      <c r="K9" s="663"/>
      <c r="L9" s="664"/>
      <c r="M9" s="665"/>
      <c r="N9" s="663"/>
      <c r="O9" s="663"/>
      <c r="P9" s="664"/>
      <c r="Q9" s="665"/>
      <c r="R9" s="663"/>
      <c r="S9" s="663"/>
      <c r="T9" s="666"/>
    </row>
    <row r="10" spans="1:20" ht="13.5" customHeight="1">
      <c r="A10" s="1151"/>
      <c r="B10" s="467" t="s">
        <v>45</v>
      </c>
      <c r="C10" s="450"/>
      <c r="D10" s="389">
        <f>E10+G10+I10+K10+M10+O10+Q10+S10</f>
        <v>3</v>
      </c>
      <c r="E10" s="663"/>
      <c r="F10" s="663"/>
      <c r="G10" s="663">
        <v>3</v>
      </c>
      <c r="H10" s="664">
        <v>3</v>
      </c>
      <c r="I10" s="665"/>
      <c r="J10" s="663"/>
      <c r="K10" s="663"/>
      <c r="L10" s="664"/>
      <c r="M10" s="665"/>
      <c r="N10" s="663"/>
      <c r="O10" s="663"/>
      <c r="P10" s="664"/>
      <c r="Q10" s="665"/>
      <c r="R10" s="663"/>
      <c r="S10" s="663"/>
      <c r="T10" s="666"/>
    </row>
    <row r="11" spans="1:20" ht="13.5" customHeight="1">
      <c r="A11" s="1151"/>
      <c r="B11" s="467" t="s">
        <v>1002</v>
      </c>
      <c r="C11" s="450"/>
      <c r="D11" s="667" t="s">
        <v>1003</v>
      </c>
      <c r="E11" s="663">
        <v>1</v>
      </c>
      <c r="F11" s="663">
        <v>2</v>
      </c>
      <c r="G11" s="663">
        <v>1</v>
      </c>
      <c r="H11" s="664">
        <v>2</v>
      </c>
      <c r="I11" s="665" t="s">
        <v>1004</v>
      </c>
      <c r="J11" s="663">
        <v>2</v>
      </c>
      <c r="K11" s="663" t="s">
        <v>985</v>
      </c>
      <c r="L11" s="664">
        <v>2</v>
      </c>
      <c r="M11" s="665" t="s">
        <v>985</v>
      </c>
      <c r="N11" s="663">
        <v>2</v>
      </c>
      <c r="O11" s="663" t="s">
        <v>985</v>
      </c>
      <c r="P11" s="664">
        <v>2</v>
      </c>
      <c r="Q11" s="665" t="s">
        <v>985</v>
      </c>
      <c r="R11" s="663">
        <v>2</v>
      </c>
      <c r="S11" s="663" t="s">
        <v>985</v>
      </c>
      <c r="T11" s="666">
        <v>2</v>
      </c>
    </row>
    <row r="12" spans="1:20" ht="13.5" customHeight="1">
      <c r="A12" s="1151"/>
      <c r="B12" s="467" t="s">
        <v>1005</v>
      </c>
      <c r="C12" s="450"/>
      <c r="D12" s="667">
        <v>0</v>
      </c>
      <c r="E12" s="663" t="s">
        <v>1006</v>
      </c>
      <c r="F12" s="663">
        <v>2</v>
      </c>
      <c r="G12" s="663" t="s">
        <v>1006</v>
      </c>
      <c r="H12" s="664">
        <v>2</v>
      </c>
      <c r="I12" s="665" t="s">
        <v>1006</v>
      </c>
      <c r="J12" s="663">
        <v>2</v>
      </c>
      <c r="K12" s="663" t="s">
        <v>1006</v>
      </c>
      <c r="L12" s="664">
        <v>2</v>
      </c>
      <c r="M12" s="665"/>
      <c r="N12" s="663"/>
      <c r="O12" s="663"/>
      <c r="P12" s="664"/>
      <c r="Q12" s="665"/>
      <c r="R12" s="663"/>
      <c r="S12" s="663"/>
      <c r="T12" s="666"/>
    </row>
    <row r="13" spans="1:20" ht="13.5" customHeight="1">
      <c r="A13" s="1151"/>
      <c r="B13" s="467" t="s">
        <v>46</v>
      </c>
      <c r="C13" s="450"/>
      <c r="D13" s="667">
        <v>0</v>
      </c>
      <c r="E13" s="663"/>
      <c r="F13" s="663"/>
      <c r="G13" s="663"/>
      <c r="H13" s="664"/>
      <c r="I13" s="665"/>
      <c r="J13" s="663"/>
      <c r="K13" s="663"/>
      <c r="L13" s="664"/>
      <c r="M13" s="665"/>
      <c r="N13" s="663"/>
      <c r="O13" s="663"/>
      <c r="P13" s="664"/>
      <c r="Q13" s="665"/>
      <c r="R13" s="663"/>
      <c r="S13" s="663"/>
      <c r="T13" s="666"/>
    </row>
    <row r="14" spans="1:20" ht="13.5" customHeight="1" thickBot="1">
      <c r="A14" s="1152"/>
      <c r="B14" s="668" t="s">
        <v>989</v>
      </c>
      <c r="C14" s="457"/>
      <c r="D14" s="537" t="s">
        <v>1008</v>
      </c>
      <c r="E14" s="492">
        <v>7</v>
      </c>
      <c r="F14" s="492">
        <v>10</v>
      </c>
      <c r="G14" s="492">
        <v>7</v>
      </c>
      <c r="H14" s="669">
        <v>10</v>
      </c>
      <c r="I14" s="494" t="s">
        <v>1004</v>
      </c>
      <c r="J14" s="492">
        <v>4</v>
      </c>
      <c r="K14" s="492" t="s">
        <v>1004</v>
      </c>
      <c r="L14" s="669">
        <v>4</v>
      </c>
      <c r="M14" s="494" t="s">
        <v>1004</v>
      </c>
      <c r="N14" s="492">
        <v>2</v>
      </c>
      <c r="O14" s="492" t="s">
        <v>1004</v>
      </c>
      <c r="P14" s="669">
        <v>2</v>
      </c>
      <c r="Q14" s="494" t="s">
        <v>1004</v>
      </c>
      <c r="R14" s="492">
        <v>2</v>
      </c>
      <c r="S14" s="492" t="s">
        <v>1004</v>
      </c>
      <c r="T14" s="493">
        <v>2</v>
      </c>
    </row>
    <row r="15" spans="1:20" ht="13.5" customHeight="1">
      <c r="A15" s="1148" t="s">
        <v>866</v>
      </c>
      <c r="B15" s="465" t="s">
        <v>1022</v>
      </c>
      <c r="C15" s="670"/>
      <c r="D15" s="404">
        <v>2</v>
      </c>
      <c r="E15" s="404"/>
      <c r="F15" s="404"/>
      <c r="G15" s="404"/>
      <c r="H15" s="432"/>
      <c r="I15" s="433"/>
      <c r="J15" s="404"/>
      <c r="K15" s="404"/>
      <c r="L15" s="432"/>
      <c r="M15" s="433"/>
      <c r="N15" s="404"/>
      <c r="O15" s="404"/>
      <c r="P15" s="432"/>
      <c r="Q15" s="410"/>
      <c r="R15" s="404"/>
      <c r="S15" s="404"/>
      <c r="T15" s="418"/>
    </row>
    <row r="16" spans="1:20" ht="13.5" customHeight="1">
      <c r="A16" s="1148"/>
      <c r="B16" s="467" t="s">
        <v>894</v>
      </c>
      <c r="C16" s="667"/>
      <c r="D16" s="389">
        <v>2</v>
      </c>
      <c r="E16" s="389"/>
      <c r="F16" s="389"/>
      <c r="G16" s="389"/>
      <c r="H16" s="427"/>
      <c r="I16" s="428"/>
      <c r="J16" s="389"/>
      <c r="K16" s="389"/>
      <c r="L16" s="427"/>
      <c r="M16" s="428"/>
      <c r="N16" s="389"/>
      <c r="O16" s="389"/>
      <c r="P16" s="427"/>
      <c r="Q16" s="391"/>
      <c r="R16" s="389"/>
      <c r="S16" s="389"/>
      <c r="T16" s="406"/>
    </row>
    <row r="17" spans="1:20" ht="13.5" customHeight="1">
      <c r="A17" s="1148"/>
      <c r="B17" s="467" t="s">
        <v>1009</v>
      </c>
      <c r="C17" s="667"/>
      <c r="D17" s="389">
        <v>2</v>
      </c>
      <c r="E17" s="389"/>
      <c r="F17" s="389"/>
      <c r="G17" s="389"/>
      <c r="H17" s="427"/>
      <c r="I17" s="428"/>
      <c r="J17" s="389"/>
      <c r="K17" s="389"/>
      <c r="L17" s="427"/>
      <c r="M17" s="428"/>
      <c r="N17" s="389"/>
      <c r="O17" s="389"/>
      <c r="P17" s="427"/>
      <c r="Q17" s="391"/>
      <c r="R17" s="389"/>
      <c r="S17" s="389"/>
      <c r="T17" s="406"/>
    </row>
    <row r="18" spans="1:20" ht="13.5" customHeight="1">
      <c r="A18" s="1148"/>
      <c r="B18" s="467" t="s">
        <v>895</v>
      </c>
      <c r="C18" s="667"/>
      <c r="D18" s="389">
        <v>2</v>
      </c>
      <c r="E18" s="389"/>
      <c r="F18" s="389"/>
      <c r="G18" s="389"/>
      <c r="H18" s="427"/>
      <c r="I18" s="428"/>
      <c r="J18" s="389"/>
      <c r="K18" s="389"/>
      <c r="L18" s="427"/>
      <c r="M18" s="428"/>
      <c r="N18" s="389"/>
      <c r="O18" s="389"/>
      <c r="P18" s="427"/>
      <c r="Q18" s="391"/>
      <c r="R18" s="389"/>
      <c r="S18" s="389"/>
      <c r="T18" s="406"/>
    </row>
    <row r="19" spans="1:20" ht="13.5" customHeight="1">
      <c r="A19" s="1148"/>
      <c r="B19" s="671" t="s">
        <v>896</v>
      </c>
      <c r="C19" s="672"/>
      <c r="D19" s="389">
        <v>2</v>
      </c>
      <c r="E19" s="389"/>
      <c r="F19" s="389"/>
      <c r="G19" s="389"/>
      <c r="H19" s="427"/>
      <c r="I19" s="428"/>
      <c r="J19" s="389"/>
      <c r="K19" s="389"/>
      <c r="L19" s="427"/>
      <c r="M19" s="428"/>
      <c r="N19" s="389"/>
      <c r="O19" s="389"/>
      <c r="P19" s="427"/>
      <c r="Q19" s="391"/>
      <c r="R19" s="389"/>
      <c r="S19" s="389"/>
      <c r="T19" s="406"/>
    </row>
    <row r="20" spans="1:20" ht="13.5" customHeight="1">
      <c r="A20" s="1148"/>
      <c r="B20" s="467" t="s">
        <v>897</v>
      </c>
      <c r="C20" s="667"/>
      <c r="D20" s="389">
        <v>2</v>
      </c>
      <c r="E20" s="389"/>
      <c r="F20" s="389"/>
      <c r="G20" s="389"/>
      <c r="H20" s="427"/>
      <c r="I20" s="428"/>
      <c r="J20" s="389"/>
      <c r="K20" s="389"/>
      <c r="L20" s="427"/>
      <c r="M20" s="428"/>
      <c r="N20" s="389"/>
      <c r="O20" s="389"/>
      <c r="P20" s="427"/>
      <c r="Q20" s="391"/>
      <c r="R20" s="389"/>
      <c r="S20" s="389"/>
      <c r="T20" s="406"/>
    </row>
    <row r="21" spans="1:20" ht="13.5" customHeight="1">
      <c r="A21" s="1148"/>
      <c r="B21" s="467" t="s">
        <v>47</v>
      </c>
      <c r="C21" s="667"/>
      <c r="D21" s="389">
        <v>2</v>
      </c>
      <c r="E21" s="389"/>
      <c r="F21" s="389"/>
      <c r="G21" s="389"/>
      <c r="H21" s="427"/>
      <c r="I21" s="428"/>
      <c r="J21" s="389"/>
      <c r="K21" s="389"/>
      <c r="L21" s="427"/>
      <c r="M21" s="428"/>
      <c r="N21" s="389"/>
      <c r="O21" s="389"/>
      <c r="P21" s="427"/>
      <c r="Q21" s="391"/>
      <c r="R21" s="389"/>
      <c r="S21" s="389"/>
      <c r="T21" s="406"/>
    </row>
    <row r="22" spans="1:20" ht="13.5" customHeight="1" thickBot="1">
      <c r="A22" s="1149"/>
      <c r="B22" s="668" t="s">
        <v>989</v>
      </c>
      <c r="C22" s="457"/>
      <c r="D22" s="394">
        <f>SUM(D15:D21)</f>
        <v>14</v>
      </c>
      <c r="E22" s="394"/>
      <c r="F22" s="394"/>
      <c r="G22" s="394"/>
      <c r="H22" s="430"/>
      <c r="I22" s="431"/>
      <c r="J22" s="394"/>
      <c r="K22" s="394"/>
      <c r="L22" s="430"/>
      <c r="M22" s="431"/>
      <c r="N22" s="394"/>
      <c r="O22" s="394"/>
      <c r="P22" s="430"/>
      <c r="Q22" s="395"/>
      <c r="R22" s="394"/>
      <c r="S22" s="394"/>
      <c r="T22" s="402"/>
    </row>
    <row r="23" spans="1:20" ht="13.5" customHeight="1">
      <c r="A23" s="1164" t="s">
        <v>1010</v>
      </c>
      <c r="B23" s="465" t="s">
        <v>488</v>
      </c>
      <c r="C23" s="673"/>
      <c r="D23" s="404">
        <v>2</v>
      </c>
      <c r="E23" s="404">
        <v>2</v>
      </c>
      <c r="F23" s="404">
        <v>2</v>
      </c>
      <c r="G23" s="396"/>
      <c r="H23" s="436"/>
      <c r="I23" s="409"/>
      <c r="J23" s="396"/>
      <c r="K23" s="396"/>
      <c r="L23" s="436"/>
      <c r="M23" s="409"/>
      <c r="N23" s="396"/>
      <c r="O23" s="396"/>
      <c r="P23" s="436"/>
      <c r="Q23" s="409"/>
      <c r="R23" s="396"/>
      <c r="S23" s="396"/>
      <c r="T23" s="400"/>
    </row>
    <row r="24" spans="1:20" ht="13.5" customHeight="1">
      <c r="A24" s="1165"/>
      <c r="B24" s="467" t="s">
        <v>505</v>
      </c>
      <c r="C24" s="450"/>
      <c r="D24" s="389">
        <v>2</v>
      </c>
      <c r="E24" s="389">
        <v>2</v>
      </c>
      <c r="F24" s="389">
        <v>2</v>
      </c>
      <c r="G24" s="398"/>
      <c r="H24" s="437"/>
      <c r="I24" s="397"/>
      <c r="J24" s="398"/>
      <c r="K24" s="398"/>
      <c r="L24" s="437"/>
      <c r="M24" s="397"/>
      <c r="N24" s="398"/>
      <c r="O24" s="398"/>
      <c r="P24" s="437"/>
      <c r="Q24" s="397"/>
      <c r="R24" s="398"/>
      <c r="S24" s="398"/>
      <c r="T24" s="401"/>
    </row>
    <row r="25" spans="1:20" ht="13.5" customHeight="1">
      <c r="A25" s="1165"/>
      <c r="B25" s="674" t="s">
        <v>920</v>
      </c>
      <c r="C25" s="543"/>
      <c r="D25" s="389">
        <v>3</v>
      </c>
      <c r="E25" s="389">
        <v>3</v>
      </c>
      <c r="F25" s="389">
        <v>3</v>
      </c>
      <c r="G25" s="389"/>
      <c r="H25" s="427"/>
      <c r="I25" s="438"/>
      <c r="J25" s="398"/>
      <c r="K25" s="398"/>
      <c r="L25" s="437"/>
      <c r="M25" s="397"/>
      <c r="N25" s="398"/>
      <c r="O25" s="398"/>
      <c r="P25" s="437"/>
      <c r="Q25" s="397"/>
      <c r="R25" s="398"/>
      <c r="S25" s="398"/>
      <c r="T25" s="401"/>
    </row>
    <row r="26" spans="1:20" ht="13.5" customHeight="1">
      <c r="A26" s="1165"/>
      <c r="B26" s="674" t="s">
        <v>506</v>
      </c>
      <c r="C26" s="543" t="s">
        <v>987</v>
      </c>
      <c r="D26" s="389">
        <v>1</v>
      </c>
      <c r="E26" s="389">
        <v>1</v>
      </c>
      <c r="F26" s="389">
        <v>3</v>
      </c>
      <c r="G26" s="398"/>
      <c r="H26" s="437"/>
      <c r="I26" s="438"/>
      <c r="J26" s="398"/>
      <c r="K26" s="398"/>
      <c r="L26" s="437"/>
      <c r="M26" s="438"/>
      <c r="N26" s="398"/>
      <c r="O26" s="398"/>
      <c r="P26" s="437"/>
      <c r="Q26" s="397"/>
      <c r="R26" s="398"/>
      <c r="S26" s="398"/>
      <c r="T26" s="401"/>
    </row>
    <row r="27" spans="1:20" ht="13.5" customHeight="1">
      <c r="A27" s="1165"/>
      <c r="B27" s="674" t="s">
        <v>32</v>
      </c>
      <c r="C27" s="543"/>
      <c r="D27" s="389">
        <v>2</v>
      </c>
      <c r="E27" s="389">
        <v>2</v>
      </c>
      <c r="F27" s="389">
        <v>2</v>
      </c>
      <c r="G27" s="389"/>
      <c r="H27" s="427"/>
      <c r="I27" s="438"/>
      <c r="J27" s="398"/>
      <c r="K27" s="398"/>
      <c r="L27" s="437"/>
      <c r="M27" s="438"/>
      <c r="N27" s="398"/>
      <c r="O27" s="398"/>
      <c r="P27" s="437"/>
      <c r="Q27" s="397"/>
      <c r="R27" s="398"/>
      <c r="S27" s="398"/>
      <c r="T27" s="401"/>
    </row>
    <row r="28" spans="1:20" ht="13.5" customHeight="1">
      <c r="A28" s="1165"/>
      <c r="B28" s="675" t="s">
        <v>507</v>
      </c>
      <c r="C28" s="543" t="s">
        <v>987</v>
      </c>
      <c r="D28" s="392">
        <v>2</v>
      </c>
      <c r="E28" s="399"/>
      <c r="F28" s="398"/>
      <c r="G28" s="393">
        <v>2</v>
      </c>
      <c r="H28" s="427">
        <v>2</v>
      </c>
      <c r="I28" s="676"/>
      <c r="J28" s="677"/>
      <c r="K28" s="398"/>
      <c r="L28" s="437"/>
      <c r="M28" s="438"/>
      <c r="N28" s="398"/>
      <c r="O28" s="398"/>
      <c r="P28" s="437"/>
      <c r="Q28" s="397"/>
      <c r="R28" s="398"/>
      <c r="S28" s="398"/>
      <c r="T28" s="401"/>
    </row>
    <row r="29" spans="1:20" ht="13.5" customHeight="1">
      <c r="A29" s="1165"/>
      <c r="B29" s="674" t="s">
        <v>1023</v>
      </c>
      <c r="C29" s="543" t="s">
        <v>987</v>
      </c>
      <c r="D29" s="389">
        <v>2</v>
      </c>
      <c r="E29" s="398"/>
      <c r="F29" s="398"/>
      <c r="G29" s="398"/>
      <c r="H29" s="437"/>
      <c r="I29" s="428"/>
      <c r="J29" s="391"/>
      <c r="K29" s="398"/>
      <c r="L29" s="427"/>
      <c r="M29" s="428">
        <v>1</v>
      </c>
      <c r="N29" s="389">
        <v>3</v>
      </c>
      <c r="O29" s="389">
        <v>1</v>
      </c>
      <c r="P29" s="427">
        <v>3</v>
      </c>
      <c r="Q29" s="391"/>
      <c r="R29" s="389"/>
      <c r="S29" s="398"/>
      <c r="T29" s="401"/>
    </row>
    <row r="30" spans="1:20" ht="13.5" customHeight="1" thickBot="1">
      <c r="A30" s="440"/>
      <c r="B30" s="668" t="s">
        <v>989</v>
      </c>
      <c r="C30" s="457"/>
      <c r="D30" s="394">
        <f>SUM(D23:D29)</f>
        <v>14</v>
      </c>
      <c r="E30" s="394">
        <f>SUM(E23:E29)</f>
        <v>10</v>
      </c>
      <c r="F30" s="394">
        <f>SUM(F23:F29)</f>
        <v>12</v>
      </c>
      <c r="G30" s="394">
        <f aca="true" t="shared" si="0" ref="G30:T30">SUM(G24:G29)</f>
        <v>2</v>
      </c>
      <c r="H30" s="430">
        <f t="shared" si="0"/>
        <v>2</v>
      </c>
      <c r="I30" s="431">
        <f t="shared" si="0"/>
        <v>0</v>
      </c>
      <c r="J30" s="394">
        <f t="shared" si="0"/>
        <v>0</v>
      </c>
      <c r="K30" s="394">
        <f t="shared" si="0"/>
        <v>0</v>
      </c>
      <c r="L30" s="430">
        <f t="shared" si="0"/>
        <v>0</v>
      </c>
      <c r="M30" s="431">
        <f t="shared" si="0"/>
        <v>1</v>
      </c>
      <c r="N30" s="394">
        <f t="shared" si="0"/>
        <v>3</v>
      </c>
      <c r="O30" s="394">
        <f t="shared" si="0"/>
        <v>1</v>
      </c>
      <c r="P30" s="430">
        <f t="shared" si="0"/>
        <v>3</v>
      </c>
      <c r="Q30" s="395">
        <f t="shared" si="0"/>
        <v>0</v>
      </c>
      <c r="R30" s="394">
        <f t="shared" si="0"/>
        <v>0</v>
      </c>
      <c r="S30" s="394">
        <f t="shared" si="0"/>
        <v>0</v>
      </c>
      <c r="T30" s="402">
        <f t="shared" si="0"/>
        <v>0</v>
      </c>
    </row>
    <row r="31" spans="1:20" ht="13.5" customHeight="1">
      <c r="A31" s="1164" t="s">
        <v>1016</v>
      </c>
      <c r="B31" s="465" t="s">
        <v>508</v>
      </c>
      <c r="C31" s="455"/>
      <c r="D31" s="404">
        <v>2</v>
      </c>
      <c r="E31" s="404">
        <v>2</v>
      </c>
      <c r="F31" s="441">
        <v>2</v>
      </c>
      <c r="G31" s="455"/>
      <c r="H31" s="678"/>
      <c r="I31" s="410"/>
      <c r="J31" s="404"/>
      <c r="K31" s="404"/>
      <c r="L31" s="432"/>
      <c r="M31" s="433"/>
      <c r="N31" s="404"/>
      <c r="O31" s="404"/>
      <c r="P31" s="432"/>
      <c r="Q31" s="410"/>
      <c r="R31" s="404"/>
      <c r="S31" s="404"/>
      <c r="T31" s="418"/>
    </row>
    <row r="32" spans="1:20" ht="13.5" customHeight="1">
      <c r="A32" s="1165"/>
      <c r="B32" s="674" t="s">
        <v>509</v>
      </c>
      <c r="C32" s="543"/>
      <c r="D32" s="389">
        <v>2</v>
      </c>
      <c r="E32" s="389"/>
      <c r="F32" s="389"/>
      <c r="G32" s="389">
        <v>2</v>
      </c>
      <c r="H32" s="427">
        <v>2</v>
      </c>
      <c r="I32" s="391"/>
      <c r="J32" s="389"/>
      <c r="K32" s="389"/>
      <c r="L32" s="427"/>
      <c r="M32" s="428"/>
      <c r="N32" s="389"/>
      <c r="O32" s="389"/>
      <c r="P32" s="427"/>
      <c r="Q32" s="391"/>
      <c r="R32" s="389"/>
      <c r="S32" s="389"/>
      <c r="T32" s="406"/>
    </row>
    <row r="33" spans="1:20" ht="13.5" customHeight="1">
      <c r="A33" s="1165"/>
      <c r="B33" s="467" t="s">
        <v>510</v>
      </c>
      <c r="C33" s="450" t="s">
        <v>987</v>
      </c>
      <c r="D33" s="389">
        <v>1</v>
      </c>
      <c r="E33" s="389"/>
      <c r="F33" s="389"/>
      <c r="G33" s="389">
        <v>1</v>
      </c>
      <c r="H33" s="427">
        <v>3</v>
      </c>
      <c r="I33" s="428"/>
      <c r="J33" s="389"/>
      <c r="K33" s="389"/>
      <c r="L33" s="427"/>
      <c r="M33" s="428"/>
      <c r="N33" s="389"/>
      <c r="O33" s="389"/>
      <c r="P33" s="427"/>
      <c r="Q33" s="391"/>
      <c r="R33" s="389"/>
      <c r="S33" s="389"/>
      <c r="T33" s="406"/>
    </row>
    <row r="34" spans="1:20" ht="13.5" customHeight="1">
      <c r="A34" s="1165"/>
      <c r="B34" s="467" t="s">
        <v>511</v>
      </c>
      <c r="C34" s="450"/>
      <c r="D34" s="389">
        <v>2</v>
      </c>
      <c r="E34" s="389"/>
      <c r="F34" s="389"/>
      <c r="G34" s="389">
        <v>2</v>
      </c>
      <c r="H34" s="427">
        <v>2</v>
      </c>
      <c r="I34" s="428"/>
      <c r="J34" s="389"/>
      <c r="K34" s="389"/>
      <c r="L34" s="427"/>
      <c r="M34" s="428"/>
      <c r="N34" s="389"/>
      <c r="O34" s="389"/>
      <c r="P34" s="427"/>
      <c r="Q34" s="391"/>
      <c r="R34" s="389"/>
      <c r="S34" s="389"/>
      <c r="T34" s="406"/>
    </row>
    <row r="35" spans="1:20" ht="13.5" customHeight="1">
      <c r="A35" s="1165"/>
      <c r="B35" s="467" t="s">
        <v>512</v>
      </c>
      <c r="C35" s="450"/>
      <c r="D35" s="389">
        <v>2</v>
      </c>
      <c r="E35" s="389"/>
      <c r="F35" s="389"/>
      <c r="G35" s="389">
        <v>2</v>
      </c>
      <c r="H35" s="427">
        <v>2</v>
      </c>
      <c r="I35" s="428"/>
      <c r="J35" s="389"/>
      <c r="K35" s="389"/>
      <c r="L35" s="427"/>
      <c r="M35" s="428"/>
      <c r="N35" s="389"/>
      <c r="O35" s="389"/>
      <c r="P35" s="427"/>
      <c r="Q35" s="391"/>
      <c r="R35" s="389"/>
      <c r="S35" s="389"/>
      <c r="T35" s="406"/>
    </row>
    <row r="36" spans="1:20" ht="13.5" customHeight="1">
      <c r="A36" s="1165"/>
      <c r="B36" s="467" t="s">
        <v>513</v>
      </c>
      <c r="C36" s="450"/>
      <c r="D36" s="389">
        <v>3</v>
      </c>
      <c r="E36" s="389"/>
      <c r="F36" s="389"/>
      <c r="G36" s="389">
        <v>3</v>
      </c>
      <c r="H36" s="427">
        <v>3</v>
      </c>
      <c r="I36" s="428"/>
      <c r="J36" s="389"/>
      <c r="K36" s="389"/>
      <c r="L36" s="427"/>
      <c r="M36" s="428"/>
      <c r="N36" s="389"/>
      <c r="O36" s="389"/>
      <c r="P36" s="427"/>
      <c r="Q36" s="391"/>
      <c r="R36" s="389"/>
      <c r="S36" s="389"/>
      <c r="T36" s="406"/>
    </row>
    <row r="37" spans="1:20" ht="13.5" customHeight="1">
      <c r="A37" s="1165"/>
      <c r="B37" s="467" t="s">
        <v>514</v>
      </c>
      <c r="C37" s="450"/>
      <c r="D37" s="389">
        <v>3</v>
      </c>
      <c r="E37" s="389"/>
      <c r="F37" s="389"/>
      <c r="G37" s="389"/>
      <c r="H37" s="427"/>
      <c r="I37" s="428">
        <v>3</v>
      </c>
      <c r="J37" s="389">
        <v>3</v>
      </c>
      <c r="K37" s="389"/>
      <c r="L37" s="427"/>
      <c r="M37" s="428"/>
      <c r="N37" s="389"/>
      <c r="O37" s="389"/>
      <c r="P37" s="427"/>
      <c r="Q37" s="391"/>
      <c r="R37" s="389"/>
      <c r="S37" s="389"/>
      <c r="T37" s="406"/>
    </row>
    <row r="38" spans="1:20" ht="13.5" customHeight="1">
      <c r="A38" s="1165"/>
      <c r="B38" s="467" t="s">
        <v>515</v>
      </c>
      <c r="C38" s="450" t="s">
        <v>987</v>
      </c>
      <c r="D38" s="389">
        <v>1</v>
      </c>
      <c r="E38" s="389"/>
      <c r="F38" s="389"/>
      <c r="G38" s="389"/>
      <c r="H38" s="427"/>
      <c r="I38" s="428">
        <v>1</v>
      </c>
      <c r="J38" s="389">
        <v>3</v>
      </c>
      <c r="K38" s="389"/>
      <c r="L38" s="427"/>
      <c r="M38" s="428"/>
      <c r="N38" s="389"/>
      <c r="O38" s="389"/>
      <c r="P38" s="427"/>
      <c r="Q38" s="391"/>
      <c r="R38" s="389"/>
      <c r="S38" s="389"/>
      <c r="T38" s="406"/>
    </row>
    <row r="39" spans="1:20" ht="13.5" customHeight="1">
      <c r="A39" s="1165"/>
      <c r="B39" s="467" t="s">
        <v>516</v>
      </c>
      <c r="C39" s="450"/>
      <c r="D39" s="389">
        <v>3</v>
      </c>
      <c r="E39" s="389"/>
      <c r="F39" s="389"/>
      <c r="G39" s="389"/>
      <c r="H39" s="427"/>
      <c r="I39" s="428">
        <v>3</v>
      </c>
      <c r="J39" s="389">
        <v>3</v>
      </c>
      <c r="K39" s="391"/>
      <c r="L39" s="408"/>
      <c r="M39" s="428"/>
      <c r="N39" s="389"/>
      <c r="O39" s="389"/>
      <c r="P39" s="427"/>
      <c r="Q39" s="391"/>
      <c r="R39" s="389"/>
      <c r="S39" s="389"/>
      <c r="T39" s="406"/>
    </row>
    <row r="40" spans="1:20" ht="13.5" customHeight="1">
      <c r="A40" s="1165"/>
      <c r="B40" s="467" t="s">
        <v>517</v>
      </c>
      <c r="C40" s="450" t="s">
        <v>987</v>
      </c>
      <c r="D40" s="389">
        <v>1</v>
      </c>
      <c r="E40" s="389"/>
      <c r="F40" s="389"/>
      <c r="G40" s="389"/>
      <c r="H40" s="427"/>
      <c r="I40" s="428">
        <v>1</v>
      </c>
      <c r="J40" s="389">
        <v>3</v>
      </c>
      <c r="K40" s="391"/>
      <c r="L40" s="408"/>
      <c r="M40" s="428"/>
      <c r="N40" s="389"/>
      <c r="O40" s="389"/>
      <c r="P40" s="427"/>
      <c r="Q40" s="391"/>
      <c r="R40" s="389"/>
      <c r="S40" s="389"/>
      <c r="T40" s="406"/>
    </row>
    <row r="41" spans="1:20" ht="13.5" customHeight="1">
      <c r="A41" s="1165"/>
      <c r="B41" s="467" t="s">
        <v>518</v>
      </c>
      <c r="C41" s="450"/>
      <c r="D41" s="389">
        <v>4</v>
      </c>
      <c r="E41" s="389"/>
      <c r="F41" s="389"/>
      <c r="G41" s="389"/>
      <c r="H41" s="427"/>
      <c r="I41" s="428">
        <v>2</v>
      </c>
      <c r="J41" s="389">
        <v>2</v>
      </c>
      <c r="K41" s="389">
        <v>2</v>
      </c>
      <c r="L41" s="427">
        <v>2</v>
      </c>
      <c r="M41" s="428"/>
      <c r="N41" s="389"/>
      <c r="O41" s="389"/>
      <c r="P41" s="427"/>
      <c r="Q41" s="391"/>
      <c r="R41" s="389"/>
      <c r="S41" s="389"/>
      <c r="T41" s="406"/>
    </row>
    <row r="42" spans="1:20" ht="13.5" customHeight="1">
      <c r="A42" s="1165"/>
      <c r="B42" s="467" t="s">
        <v>519</v>
      </c>
      <c r="C42" s="450" t="s">
        <v>987</v>
      </c>
      <c r="D42" s="389">
        <v>2</v>
      </c>
      <c r="E42" s="389"/>
      <c r="F42" s="389"/>
      <c r="G42" s="389"/>
      <c r="H42" s="427"/>
      <c r="I42" s="679">
        <v>1</v>
      </c>
      <c r="J42" s="450">
        <v>3</v>
      </c>
      <c r="K42" s="389">
        <v>1</v>
      </c>
      <c r="L42" s="427">
        <v>3</v>
      </c>
      <c r="M42" s="428"/>
      <c r="N42" s="389"/>
      <c r="O42" s="389"/>
      <c r="P42" s="427"/>
      <c r="Q42" s="391"/>
      <c r="R42" s="389"/>
      <c r="S42" s="389"/>
      <c r="T42" s="406"/>
    </row>
    <row r="43" spans="1:20" ht="13.5" customHeight="1">
      <c r="A43" s="1165"/>
      <c r="B43" s="467" t="s">
        <v>520</v>
      </c>
      <c r="C43" s="450"/>
      <c r="D43" s="389">
        <v>3</v>
      </c>
      <c r="E43" s="389"/>
      <c r="F43" s="389"/>
      <c r="G43" s="389"/>
      <c r="H43" s="427"/>
      <c r="I43" s="428"/>
      <c r="J43" s="389"/>
      <c r="K43" s="389">
        <v>3</v>
      </c>
      <c r="L43" s="427">
        <v>3</v>
      </c>
      <c r="M43" s="428"/>
      <c r="N43" s="389"/>
      <c r="O43" s="389"/>
      <c r="P43" s="427"/>
      <c r="Q43" s="391"/>
      <c r="R43" s="389"/>
      <c r="S43" s="389"/>
      <c r="T43" s="406"/>
    </row>
    <row r="44" spans="1:20" ht="13.5" customHeight="1">
      <c r="A44" s="1165"/>
      <c r="B44" s="467" t="s">
        <v>521</v>
      </c>
      <c r="C44" s="450" t="s">
        <v>987</v>
      </c>
      <c r="D44" s="389">
        <v>1</v>
      </c>
      <c r="E44" s="389"/>
      <c r="F44" s="389"/>
      <c r="G44" s="389"/>
      <c r="H44" s="427"/>
      <c r="I44" s="428"/>
      <c r="J44" s="389"/>
      <c r="K44" s="389">
        <v>1</v>
      </c>
      <c r="L44" s="427">
        <v>3</v>
      </c>
      <c r="M44" s="428"/>
      <c r="N44" s="389"/>
      <c r="O44" s="389"/>
      <c r="P44" s="427"/>
      <c r="Q44" s="391"/>
      <c r="R44" s="389"/>
      <c r="S44" s="389"/>
      <c r="T44" s="406"/>
    </row>
    <row r="45" spans="1:20" ht="13.5" customHeight="1">
      <c r="A45" s="1165"/>
      <c r="B45" s="467" t="s">
        <v>522</v>
      </c>
      <c r="C45" s="450"/>
      <c r="D45" s="389">
        <v>3</v>
      </c>
      <c r="E45" s="389"/>
      <c r="F45" s="389"/>
      <c r="G45" s="389"/>
      <c r="H45" s="427"/>
      <c r="I45" s="428"/>
      <c r="J45" s="389"/>
      <c r="K45" s="389">
        <v>3</v>
      </c>
      <c r="L45" s="427">
        <v>3</v>
      </c>
      <c r="M45" s="428"/>
      <c r="N45" s="389"/>
      <c r="O45" s="389"/>
      <c r="P45" s="427"/>
      <c r="Q45" s="391"/>
      <c r="R45" s="389"/>
      <c r="S45" s="389"/>
      <c r="T45" s="406"/>
    </row>
    <row r="46" spans="1:20" ht="13.5" customHeight="1">
      <c r="A46" s="1165"/>
      <c r="B46" s="467" t="s">
        <v>523</v>
      </c>
      <c r="C46" s="450" t="s">
        <v>987</v>
      </c>
      <c r="D46" s="389">
        <v>1</v>
      </c>
      <c r="E46" s="389"/>
      <c r="F46" s="389"/>
      <c r="G46" s="389"/>
      <c r="H46" s="427"/>
      <c r="I46" s="428"/>
      <c r="J46" s="389"/>
      <c r="K46" s="389">
        <v>1</v>
      </c>
      <c r="L46" s="427">
        <v>3</v>
      </c>
      <c r="M46" s="428"/>
      <c r="N46" s="389"/>
      <c r="O46" s="389"/>
      <c r="P46" s="427"/>
      <c r="Q46" s="391"/>
      <c r="R46" s="389"/>
      <c r="S46" s="389"/>
      <c r="T46" s="406"/>
    </row>
    <row r="47" spans="1:20" ht="13.5" customHeight="1">
      <c r="A47" s="1165"/>
      <c r="B47" s="467" t="s">
        <v>524</v>
      </c>
      <c r="C47" s="450"/>
      <c r="D47" s="389">
        <v>2</v>
      </c>
      <c r="E47" s="389"/>
      <c r="F47" s="389"/>
      <c r="G47" s="389"/>
      <c r="H47" s="427"/>
      <c r="I47" s="428"/>
      <c r="J47" s="389"/>
      <c r="K47" s="389"/>
      <c r="L47" s="427"/>
      <c r="M47" s="428">
        <v>2</v>
      </c>
      <c r="N47" s="389">
        <v>2</v>
      </c>
      <c r="O47" s="389"/>
      <c r="P47" s="427"/>
      <c r="Q47" s="391"/>
      <c r="R47" s="389"/>
      <c r="S47" s="389"/>
      <c r="T47" s="406"/>
    </row>
    <row r="48" spans="1:20" ht="13.5" customHeight="1">
      <c r="A48" s="1165"/>
      <c r="B48" s="467" t="s">
        <v>525</v>
      </c>
      <c r="C48" s="450" t="s">
        <v>987</v>
      </c>
      <c r="D48" s="389">
        <v>1</v>
      </c>
      <c r="E48" s="389"/>
      <c r="F48" s="389"/>
      <c r="G48" s="389"/>
      <c r="H48" s="427"/>
      <c r="I48" s="428"/>
      <c r="J48" s="389"/>
      <c r="K48" s="389"/>
      <c r="L48" s="427"/>
      <c r="M48" s="428">
        <v>1</v>
      </c>
      <c r="N48" s="389">
        <v>3</v>
      </c>
      <c r="O48" s="389"/>
      <c r="P48" s="427"/>
      <c r="Q48" s="391"/>
      <c r="R48" s="389"/>
      <c r="S48" s="389"/>
      <c r="T48" s="406"/>
    </row>
    <row r="49" spans="1:20" ht="13.5" customHeight="1">
      <c r="A49" s="1165"/>
      <c r="B49" s="467" t="s">
        <v>526</v>
      </c>
      <c r="C49" s="450"/>
      <c r="D49" s="450">
        <v>2</v>
      </c>
      <c r="E49" s="450"/>
      <c r="F49" s="450"/>
      <c r="G49" s="450"/>
      <c r="H49" s="680"/>
      <c r="I49" s="454"/>
      <c r="J49" s="450"/>
      <c r="K49" s="450"/>
      <c r="L49" s="680"/>
      <c r="M49" s="391">
        <v>2</v>
      </c>
      <c r="N49" s="389">
        <v>2</v>
      </c>
      <c r="O49" s="389"/>
      <c r="P49" s="427"/>
      <c r="Q49" s="391"/>
      <c r="R49" s="389"/>
      <c r="S49" s="389"/>
      <c r="T49" s="406"/>
    </row>
    <row r="50" spans="1:20" ht="13.5" customHeight="1">
      <c r="A50" s="1165"/>
      <c r="B50" s="467" t="s">
        <v>527</v>
      </c>
      <c r="C50" s="450"/>
      <c r="D50" s="389">
        <v>4</v>
      </c>
      <c r="E50" s="389"/>
      <c r="F50" s="389"/>
      <c r="G50" s="389"/>
      <c r="H50" s="427"/>
      <c r="I50" s="428"/>
      <c r="J50" s="389"/>
      <c r="K50" s="391"/>
      <c r="L50" s="427"/>
      <c r="M50" s="428">
        <v>2</v>
      </c>
      <c r="N50" s="389">
        <v>2</v>
      </c>
      <c r="O50" s="389">
        <v>2</v>
      </c>
      <c r="P50" s="427">
        <v>2</v>
      </c>
      <c r="Q50" s="391"/>
      <c r="R50" s="389"/>
      <c r="S50" s="389"/>
      <c r="T50" s="406"/>
    </row>
    <row r="51" spans="1:20" ht="13.5" customHeight="1">
      <c r="A51" s="1165"/>
      <c r="B51" s="467" t="s">
        <v>528</v>
      </c>
      <c r="C51" s="450" t="s">
        <v>987</v>
      </c>
      <c r="D51" s="450">
        <v>3</v>
      </c>
      <c r="E51" s="450"/>
      <c r="F51" s="450"/>
      <c r="G51" s="450"/>
      <c r="H51" s="680"/>
      <c r="I51" s="454"/>
      <c r="J51" s="450"/>
      <c r="K51" s="450"/>
      <c r="L51" s="680"/>
      <c r="M51" s="391"/>
      <c r="N51" s="389"/>
      <c r="O51" s="389">
        <v>3</v>
      </c>
      <c r="P51" s="427">
        <v>3</v>
      </c>
      <c r="Q51" s="391"/>
      <c r="R51" s="389"/>
      <c r="S51" s="389"/>
      <c r="T51" s="406"/>
    </row>
    <row r="52" spans="1:20" ht="13.5" customHeight="1">
      <c r="A52" s="1165"/>
      <c r="B52" s="467" t="s">
        <v>529</v>
      </c>
      <c r="C52" s="450" t="s">
        <v>987</v>
      </c>
      <c r="D52" s="450">
        <v>1</v>
      </c>
      <c r="E52" s="450"/>
      <c r="F52" s="450"/>
      <c r="G52" s="450"/>
      <c r="H52" s="680"/>
      <c r="I52" s="454"/>
      <c r="J52" s="450"/>
      <c r="K52" s="450"/>
      <c r="L52" s="680"/>
      <c r="M52" s="391"/>
      <c r="N52" s="389"/>
      <c r="O52" s="389">
        <v>1</v>
      </c>
      <c r="P52" s="427">
        <v>3</v>
      </c>
      <c r="Q52" s="391"/>
      <c r="R52" s="389"/>
      <c r="S52" s="389"/>
      <c r="T52" s="406"/>
    </row>
    <row r="53" spans="1:20" ht="13.5" customHeight="1">
      <c r="A53" s="1165"/>
      <c r="B53" s="467" t="s">
        <v>530</v>
      </c>
      <c r="C53" s="450"/>
      <c r="D53" s="450">
        <v>2</v>
      </c>
      <c r="E53" s="450"/>
      <c r="F53" s="450"/>
      <c r="G53" s="450"/>
      <c r="H53" s="680"/>
      <c r="I53" s="454"/>
      <c r="J53" s="450"/>
      <c r="K53" s="450"/>
      <c r="L53" s="680"/>
      <c r="M53" s="391"/>
      <c r="N53" s="389"/>
      <c r="O53" s="389">
        <v>2</v>
      </c>
      <c r="P53" s="427">
        <v>2</v>
      </c>
      <c r="Q53" s="391"/>
      <c r="R53" s="389"/>
      <c r="S53" s="389"/>
      <c r="T53" s="406"/>
    </row>
    <row r="54" spans="1:20" ht="13.5" customHeight="1">
      <c r="A54" s="1165"/>
      <c r="B54" s="467" t="s">
        <v>531</v>
      </c>
      <c r="C54" s="450"/>
      <c r="D54" s="389">
        <v>2</v>
      </c>
      <c r="E54" s="389"/>
      <c r="F54" s="389"/>
      <c r="G54" s="389"/>
      <c r="H54" s="427"/>
      <c r="I54" s="391"/>
      <c r="J54" s="389"/>
      <c r="K54" s="389"/>
      <c r="L54" s="427"/>
      <c r="M54" s="428"/>
      <c r="N54" s="389"/>
      <c r="O54" s="389">
        <v>2</v>
      </c>
      <c r="P54" s="427">
        <v>2</v>
      </c>
      <c r="Q54" s="391"/>
      <c r="R54" s="389"/>
      <c r="S54" s="389"/>
      <c r="T54" s="406"/>
    </row>
    <row r="55" spans="1:20" ht="13.5" customHeight="1">
      <c r="A55" s="1165"/>
      <c r="B55" s="467" t="s">
        <v>900</v>
      </c>
      <c r="C55" s="450" t="s">
        <v>987</v>
      </c>
      <c r="D55" s="450">
        <v>1</v>
      </c>
      <c r="E55" s="450"/>
      <c r="F55" s="450"/>
      <c r="G55" s="450"/>
      <c r="H55" s="680"/>
      <c r="I55" s="454"/>
      <c r="J55" s="450"/>
      <c r="K55" s="450"/>
      <c r="L55" s="680"/>
      <c r="M55" s="391"/>
      <c r="N55" s="389"/>
      <c r="O55" s="389"/>
      <c r="P55" s="427"/>
      <c r="Q55" s="391">
        <v>1</v>
      </c>
      <c r="R55" s="389">
        <v>3</v>
      </c>
      <c r="S55" s="389"/>
      <c r="T55" s="406"/>
    </row>
    <row r="56" spans="1:20" ht="13.5" customHeight="1">
      <c r="A56" s="1165"/>
      <c r="B56" s="467" t="s">
        <v>532</v>
      </c>
      <c r="C56" s="450"/>
      <c r="D56" s="450">
        <v>1</v>
      </c>
      <c r="E56" s="450"/>
      <c r="F56" s="450"/>
      <c r="G56" s="450"/>
      <c r="H56" s="680"/>
      <c r="I56" s="454"/>
      <c r="J56" s="450"/>
      <c r="K56" s="450"/>
      <c r="L56" s="680"/>
      <c r="M56" s="391"/>
      <c r="N56" s="389"/>
      <c r="O56" s="389"/>
      <c r="P56" s="427"/>
      <c r="Q56" s="391">
        <v>1</v>
      </c>
      <c r="R56" s="389">
        <v>3</v>
      </c>
      <c r="S56" s="389"/>
      <c r="T56" s="406"/>
    </row>
    <row r="57" spans="1:20" ht="16.5" customHeight="1" thickBot="1">
      <c r="A57" s="1166"/>
      <c r="B57" s="668" t="s">
        <v>989</v>
      </c>
      <c r="C57" s="457"/>
      <c r="D57" s="394">
        <f>SUM(D31:D56)</f>
        <v>53</v>
      </c>
      <c r="E57" s="394">
        <f aca="true" t="shared" si="1" ref="E57:P57">SUM(E31:E55)</f>
        <v>2</v>
      </c>
      <c r="F57" s="394">
        <f t="shared" si="1"/>
        <v>2</v>
      </c>
      <c r="G57" s="394">
        <f t="shared" si="1"/>
        <v>10</v>
      </c>
      <c r="H57" s="430">
        <f t="shared" si="1"/>
        <v>12</v>
      </c>
      <c r="I57" s="431">
        <f t="shared" si="1"/>
        <v>11</v>
      </c>
      <c r="J57" s="394">
        <f t="shared" si="1"/>
        <v>17</v>
      </c>
      <c r="K57" s="394">
        <f t="shared" si="1"/>
        <v>11</v>
      </c>
      <c r="L57" s="394">
        <f t="shared" si="1"/>
        <v>17</v>
      </c>
      <c r="M57" s="431">
        <f t="shared" si="1"/>
        <v>7</v>
      </c>
      <c r="N57" s="394">
        <f t="shared" si="1"/>
        <v>9</v>
      </c>
      <c r="O57" s="394">
        <f t="shared" si="1"/>
        <v>10</v>
      </c>
      <c r="P57" s="430">
        <f t="shared" si="1"/>
        <v>12</v>
      </c>
      <c r="Q57" s="395">
        <f>SUM(Q31:Q56)</f>
        <v>2</v>
      </c>
      <c r="R57" s="394">
        <f>SUM(R31:R56)</f>
        <v>6</v>
      </c>
      <c r="S57" s="394">
        <f>SUM(S31:S56)</f>
        <v>0</v>
      </c>
      <c r="T57" s="402">
        <f>SUM(T31:T56)</f>
        <v>0</v>
      </c>
    </row>
    <row r="58" spans="1:20" ht="14.25" customHeight="1">
      <c r="A58" s="442"/>
      <c r="B58" s="681" t="s">
        <v>533</v>
      </c>
      <c r="C58" s="542" t="s">
        <v>987</v>
      </c>
      <c r="D58" s="388">
        <v>3</v>
      </c>
      <c r="E58" s="388">
        <v>3</v>
      </c>
      <c r="F58" s="388">
        <v>3</v>
      </c>
      <c r="G58" s="388"/>
      <c r="H58" s="425"/>
      <c r="I58" s="417"/>
      <c r="J58" s="388"/>
      <c r="K58" s="388"/>
      <c r="L58" s="425"/>
      <c r="M58" s="682"/>
      <c r="N58" s="542"/>
      <c r="O58" s="542"/>
      <c r="P58" s="678"/>
      <c r="Q58" s="682"/>
      <c r="R58" s="542"/>
      <c r="S58" s="542"/>
      <c r="T58" s="683"/>
    </row>
    <row r="59" spans="1:20" ht="14.25" customHeight="1">
      <c r="A59" s="443"/>
      <c r="B59" s="467" t="s">
        <v>534</v>
      </c>
      <c r="C59" s="450" t="s">
        <v>987</v>
      </c>
      <c r="D59" s="389">
        <v>2</v>
      </c>
      <c r="E59" s="389"/>
      <c r="F59" s="389"/>
      <c r="G59" s="389">
        <v>2</v>
      </c>
      <c r="H59" s="427">
        <v>2</v>
      </c>
      <c r="I59" s="391"/>
      <c r="J59" s="389"/>
      <c r="K59" s="389"/>
      <c r="L59" s="427"/>
      <c r="M59" s="454"/>
      <c r="N59" s="450"/>
      <c r="O59" s="450"/>
      <c r="P59" s="680"/>
      <c r="Q59" s="454"/>
      <c r="R59" s="450"/>
      <c r="S59" s="450"/>
      <c r="T59" s="453"/>
    </row>
    <row r="60" spans="1:20" ht="14.25" customHeight="1">
      <c r="A60" s="443"/>
      <c r="B60" s="467" t="s">
        <v>535</v>
      </c>
      <c r="C60" s="450"/>
      <c r="D60" s="389">
        <v>2</v>
      </c>
      <c r="E60" s="389"/>
      <c r="F60" s="389"/>
      <c r="G60" s="389">
        <v>2</v>
      </c>
      <c r="H60" s="427">
        <v>2</v>
      </c>
      <c r="I60" s="391"/>
      <c r="J60" s="389"/>
      <c r="K60" s="389"/>
      <c r="L60" s="427"/>
      <c r="M60" s="454"/>
      <c r="N60" s="450"/>
      <c r="O60" s="450"/>
      <c r="P60" s="680"/>
      <c r="Q60" s="454"/>
      <c r="R60" s="450"/>
      <c r="S60" s="450"/>
      <c r="T60" s="453"/>
    </row>
    <row r="61" spans="1:20" ht="14.25" customHeight="1">
      <c r="A61" s="443"/>
      <c r="B61" s="467" t="s">
        <v>536</v>
      </c>
      <c r="C61" s="450" t="s">
        <v>987</v>
      </c>
      <c r="D61" s="389">
        <v>3</v>
      </c>
      <c r="E61" s="389"/>
      <c r="F61" s="389"/>
      <c r="G61" s="389">
        <v>3</v>
      </c>
      <c r="H61" s="427">
        <v>3</v>
      </c>
      <c r="I61" s="391"/>
      <c r="J61" s="389"/>
      <c r="K61" s="389"/>
      <c r="L61" s="427"/>
      <c r="M61" s="454"/>
      <c r="N61" s="450"/>
      <c r="O61" s="450"/>
      <c r="P61" s="680"/>
      <c r="Q61" s="454"/>
      <c r="R61" s="450"/>
      <c r="S61" s="450"/>
      <c r="T61" s="453"/>
    </row>
    <row r="62" spans="1:20" ht="14.25" customHeight="1">
      <c r="A62" s="443"/>
      <c r="B62" s="467" t="s">
        <v>537</v>
      </c>
      <c r="C62" s="450" t="s">
        <v>987</v>
      </c>
      <c r="D62" s="389">
        <v>2</v>
      </c>
      <c r="E62" s="389"/>
      <c r="F62" s="389"/>
      <c r="G62" s="389"/>
      <c r="H62" s="427"/>
      <c r="I62" s="428">
        <v>2</v>
      </c>
      <c r="J62" s="389">
        <v>2</v>
      </c>
      <c r="K62" s="389"/>
      <c r="L62" s="427"/>
      <c r="M62" s="454"/>
      <c r="N62" s="450"/>
      <c r="O62" s="450"/>
      <c r="P62" s="680"/>
      <c r="Q62" s="454"/>
      <c r="R62" s="450"/>
      <c r="S62" s="450"/>
      <c r="T62" s="453"/>
    </row>
    <row r="63" spans="1:20" ht="14.25" customHeight="1">
      <c r="A63" s="443"/>
      <c r="B63" s="467" t="s">
        <v>538</v>
      </c>
      <c r="C63" s="677"/>
      <c r="D63" s="389">
        <v>2</v>
      </c>
      <c r="E63" s="389"/>
      <c r="F63" s="389"/>
      <c r="G63" s="389"/>
      <c r="H63" s="427"/>
      <c r="I63" s="391">
        <v>2</v>
      </c>
      <c r="J63" s="389">
        <v>2</v>
      </c>
      <c r="K63" s="389"/>
      <c r="L63" s="427"/>
      <c r="M63" s="454"/>
      <c r="N63" s="450"/>
      <c r="O63" s="450"/>
      <c r="P63" s="680"/>
      <c r="Q63" s="454"/>
      <c r="R63" s="450"/>
      <c r="S63" s="450"/>
      <c r="T63" s="453"/>
    </row>
    <row r="64" spans="1:20" ht="14.25" customHeight="1">
      <c r="A64" s="443"/>
      <c r="B64" s="467" t="s">
        <v>539</v>
      </c>
      <c r="C64" s="450"/>
      <c r="D64" s="389">
        <v>2</v>
      </c>
      <c r="E64" s="389"/>
      <c r="F64" s="389"/>
      <c r="G64" s="450"/>
      <c r="H64" s="680"/>
      <c r="I64" s="391"/>
      <c r="J64" s="389"/>
      <c r="K64" s="389">
        <v>2</v>
      </c>
      <c r="L64" s="427">
        <v>2</v>
      </c>
      <c r="M64" s="454"/>
      <c r="N64" s="450"/>
      <c r="O64" s="450"/>
      <c r="P64" s="680"/>
      <c r="Q64" s="454"/>
      <c r="R64" s="450"/>
      <c r="S64" s="450"/>
      <c r="T64" s="453"/>
    </row>
    <row r="65" spans="1:20" ht="14.25" customHeight="1">
      <c r="A65" s="443"/>
      <c r="B65" s="467" t="s">
        <v>540</v>
      </c>
      <c r="C65" s="450" t="s">
        <v>987</v>
      </c>
      <c r="D65" s="389">
        <v>2</v>
      </c>
      <c r="E65" s="389"/>
      <c r="F65" s="389"/>
      <c r="G65" s="389"/>
      <c r="H65" s="427"/>
      <c r="I65" s="391"/>
      <c r="J65" s="389"/>
      <c r="K65" s="389">
        <v>2</v>
      </c>
      <c r="L65" s="427">
        <v>2</v>
      </c>
      <c r="M65" s="454"/>
      <c r="N65" s="450"/>
      <c r="O65" s="450"/>
      <c r="P65" s="680"/>
      <c r="Q65" s="454"/>
      <c r="R65" s="450"/>
      <c r="S65" s="450"/>
      <c r="T65" s="453"/>
    </row>
    <row r="66" spans="1:20" ht="14.25" customHeight="1">
      <c r="A66" s="1165" t="s">
        <v>1017</v>
      </c>
      <c r="B66" s="467" t="s">
        <v>541</v>
      </c>
      <c r="C66" s="450"/>
      <c r="D66" s="389">
        <v>2</v>
      </c>
      <c r="E66" s="389"/>
      <c r="F66" s="389"/>
      <c r="G66" s="389"/>
      <c r="H66" s="427"/>
      <c r="I66" s="428"/>
      <c r="J66" s="389"/>
      <c r="K66" s="389">
        <v>2</v>
      </c>
      <c r="L66" s="427">
        <v>2</v>
      </c>
      <c r="M66" s="428"/>
      <c r="N66" s="389"/>
      <c r="O66" s="389"/>
      <c r="P66" s="427"/>
      <c r="Q66" s="391"/>
      <c r="R66" s="389"/>
      <c r="S66" s="389"/>
      <c r="T66" s="406"/>
    </row>
    <row r="67" spans="1:20" ht="14.25" customHeight="1">
      <c r="A67" s="1165"/>
      <c r="B67" s="467" t="s">
        <v>542</v>
      </c>
      <c r="C67" s="450" t="s">
        <v>987</v>
      </c>
      <c r="D67" s="389">
        <v>2</v>
      </c>
      <c r="E67" s="389"/>
      <c r="F67" s="389"/>
      <c r="G67" s="389"/>
      <c r="H67" s="427"/>
      <c r="I67" s="428"/>
      <c r="J67" s="389"/>
      <c r="K67" s="389"/>
      <c r="L67" s="427"/>
      <c r="M67" s="389">
        <v>2</v>
      </c>
      <c r="N67" s="389">
        <v>2</v>
      </c>
      <c r="O67" s="389"/>
      <c r="P67" s="427"/>
      <c r="Q67" s="391"/>
      <c r="R67" s="389"/>
      <c r="S67" s="389"/>
      <c r="T67" s="406"/>
    </row>
    <row r="68" spans="1:20" ht="14.25" customHeight="1">
      <c r="A68" s="1165"/>
      <c r="B68" s="467" t="s">
        <v>543</v>
      </c>
      <c r="C68" s="450"/>
      <c r="D68" s="389">
        <v>2</v>
      </c>
      <c r="E68" s="389"/>
      <c r="F68" s="389"/>
      <c r="G68" s="389"/>
      <c r="H68" s="427"/>
      <c r="I68" s="391"/>
      <c r="J68" s="389"/>
      <c r="K68" s="389"/>
      <c r="L68" s="427"/>
      <c r="M68" s="391">
        <v>2</v>
      </c>
      <c r="N68" s="389">
        <v>2</v>
      </c>
      <c r="O68" s="389"/>
      <c r="P68" s="427"/>
      <c r="Q68" s="391"/>
      <c r="R68" s="389"/>
      <c r="S68" s="389"/>
      <c r="T68" s="406"/>
    </row>
    <row r="69" spans="1:20" ht="14.25" customHeight="1">
      <c r="A69" s="1165"/>
      <c r="B69" s="467" t="s">
        <v>544</v>
      </c>
      <c r="C69" s="450" t="s">
        <v>890</v>
      </c>
      <c r="D69" s="389">
        <v>2</v>
      </c>
      <c r="E69" s="389"/>
      <c r="F69" s="389"/>
      <c r="G69" s="389"/>
      <c r="H69" s="427"/>
      <c r="I69" s="428"/>
      <c r="J69" s="389"/>
      <c r="K69" s="389"/>
      <c r="L69" s="427"/>
      <c r="M69" s="428">
        <v>2</v>
      </c>
      <c r="N69" s="389">
        <v>2</v>
      </c>
      <c r="O69" s="389"/>
      <c r="P69" s="427"/>
      <c r="Q69" s="391"/>
      <c r="R69" s="389"/>
      <c r="S69" s="389"/>
      <c r="T69" s="406"/>
    </row>
    <row r="70" spans="1:20" ht="14.25" customHeight="1">
      <c r="A70" s="1165"/>
      <c r="B70" s="467" t="s">
        <v>545</v>
      </c>
      <c r="C70" s="450"/>
      <c r="D70" s="389">
        <v>2</v>
      </c>
      <c r="E70" s="389"/>
      <c r="F70" s="389"/>
      <c r="G70" s="389"/>
      <c r="H70" s="427"/>
      <c r="I70" s="428"/>
      <c r="J70" s="389"/>
      <c r="K70" s="389"/>
      <c r="L70" s="427"/>
      <c r="M70" s="428">
        <v>2</v>
      </c>
      <c r="N70" s="389">
        <v>2</v>
      </c>
      <c r="O70" s="389"/>
      <c r="P70" s="427"/>
      <c r="Q70" s="391"/>
      <c r="R70" s="389"/>
      <c r="S70" s="389"/>
      <c r="T70" s="406"/>
    </row>
    <row r="71" spans="1:20" ht="14.25" customHeight="1">
      <c r="A71" s="1165"/>
      <c r="B71" s="467" t="s">
        <v>546</v>
      </c>
      <c r="C71" s="450" t="s">
        <v>987</v>
      </c>
      <c r="D71" s="389">
        <v>3</v>
      </c>
      <c r="E71" s="389"/>
      <c r="F71" s="389"/>
      <c r="G71" s="389"/>
      <c r="H71" s="427"/>
      <c r="I71" s="391"/>
      <c r="J71" s="389"/>
      <c r="K71" s="389"/>
      <c r="L71" s="427"/>
      <c r="M71" s="391">
        <v>3</v>
      </c>
      <c r="N71" s="389">
        <v>3</v>
      </c>
      <c r="O71" s="389"/>
      <c r="P71" s="427"/>
      <c r="Q71" s="391"/>
      <c r="R71" s="389"/>
      <c r="S71" s="389"/>
      <c r="T71" s="406"/>
    </row>
    <row r="72" spans="1:20" ht="14.25" customHeight="1">
      <c r="A72" s="1165"/>
      <c r="B72" s="467" t="s">
        <v>547</v>
      </c>
      <c r="C72" s="450" t="s">
        <v>987</v>
      </c>
      <c r="D72" s="389">
        <v>4</v>
      </c>
      <c r="E72" s="389"/>
      <c r="F72" s="389"/>
      <c r="G72" s="389"/>
      <c r="H72" s="427"/>
      <c r="I72" s="391"/>
      <c r="J72" s="389"/>
      <c r="K72" s="389"/>
      <c r="L72" s="427"/>
      <c r="M72" s="391">
        <v>2</v>
      </c>
      <c r="N72" s="389">
        <v>3</v>
      </c>
      <c r="O72" s="389">
        <v>2</v>
      </c>
      <c r="P72" s="427">
        <v>3</v>
      </c>
      <c r="Q72" s="391"/>
      <c r="R72" s="389"/>
      <c r="S72" s="389"/>
      <c r="T72" s="406"/>
    </row>
    <row r="73" spans="1:20" ht="14.25" customHeight="1">
      <c r="A73" s="1165"/>
      <c r="B73" s="467" t="s">
        <v>548</v>
      </c>
      <c r="C73" s="450" t="s">
        <v>987</v>
      </c>
      <c r="D73" s="389">
        <v>2</v>
      </c>
      <c r="E73" s="389"/>
      <c r="F73" s="389"/>
      <c r="G73" s="389"/>
      <c r="H73" s="427"/>
      <c r="I73" s="428"/>
      <c r="J73" s="389"/>
      <c r="K73" s="389"/>
      <c r="L73" s="427"/>
      <c r="M73" s="428"/>
      <c r="N73" s="389"/>
      <c r="O73" s="389">
        <v>2</v>
      </c>
      <c r="P73" s="427">
        <v>2</v>
      </c>
      <c r="Q73" s="391"/>
      <c r="R73" s="389"/>
      <c r="S73" s="389"/>
      <c r="T73" s="406"/>
    </row>
    <row r="74" spans="1:20" ht="14.25" customHeight="1">
      <c r="A74" s="1165"/>
      <c r="B74" s="467" t="s">
        <v>549</v>
      </c>
      <c r="C74" s="450"/>
      <c r="D74" s="389">
        <v>2</v>
      </c>
      <c r="E74" s="389"/>
      <c r="F74" s="389"/>
      <c r="G74" s="389"/>
      <c r="H74" s="427"/>
      <c r="I74" s="391"/>
      <c r="J74" s="389"/>
      <c r="K74" s="389"/>
      <c r="L74" s="427"/>
      <c r="M74" s="391"/>
      <c r="N74" s="389"/>
      <c r="O74" s="389">
        <v>2</v>
      </c>
      <c r="P74" s="427">
        <v>2</v>
      </c>
      <c r="Q74" s="391"/>
      <c r="R74" s="389"/>
      <c r="S74" s="389"/>
      <c r="T74" s="406"/>
    </row>
    <row r="75" spans="1:20" ht="14.25" customHeight="1">
      <c r="A75" s="1165"/>
      <c r="B75" s="467" t="s">
        <v>550</v>
      </c>
      <c r="C75" s="450" t="s">
        <v>987</v>
      </c>
      <c r="D75" s="389">
        <v>2</v>
      </c>
      <c r="E75" s="389"/>
      <c r="F75" s="389"/>
      <c r="G75" s="389"/>
      <c r="H75" s="427"/>
      <c r="I75" s="391"/>
      <c r="J75" s="389"/>
      <c r="K75" s="389"/>
      <c r="L75" s="427"/>
      <c r="M75" s="391"/>
      <c r="N75" s="389"/>
      <c r="O75" s="389">
        <v>2</v>
      </c>
      <c r="P75" s="427">
        <v>2</v>
      </c>
      <c r="Q75" s="391"/>
      <c r="R75" s="389"/>
      <c r="S75" s="389"/>
      <c r="T75" s="406"/>
    </row>
    <row r="76" spans="1:20" ht="14.25" customHeight="1">
      <c r="A76" s="1165"/>
      <c r="B76" s="467" t="s">
        <v>551</v>
      </c>
      <c r="C76" s="450"/>
      <c r="D76" s="389">
        <v>2</v>
      </c>
      <c r="E76" s="389"/>
      <c r="F76" s="389"/>
      <c r="G76" s="389"/>
      <c r="H76" s="427"/>
      <c r="I76" s="391"/>
      <c r="J76" s="389"/>
      <c r="K76" s="389"/>
      <c r="L76" s="427"/>
      <c r="M76" s="391"/>
      <c r="N76" s="389"/>
      <c r="O76" s="389">
        <v>2</v>
      </c>
      <c r="P76" s="427">
        <v>2</v>
      </c>
      <c r="Q76" s="391"/>
      <c r="R76" s="389"/>
      <c r="S76" s="389"/>
      <c r="T76" s="406"/>
    </row>
    <row r="77" spans="1:20" ht="14.25" customHeight="1">
      <c r="A77" s="1165"/>
      <c r="B77" s="467" t="s">
        <v>552</v>
      </c>
      <c r="C77" s="450" t="s">
        <v>987</v>
      </c>
      <c r="D77" s="389">
        <v>2</v>
      </c>
      <c r="E77" s="389"/>
      <c r="F77" s="389"/>
      <c r="G77" s="389"/>
      <c r="H77" s="427"/>
      <c r="I77" s="391"/>
      <c r="J77" s="389"/>
      <c r="K77" s="389"/>
      <c r="L77" s="427"/>
      <c r="M77" s="391"/>
      <c r="N77" s="389"/>
      <c r="O77" s="389">
        <v>2</v>
      </c>
      <c r="P77" s="427">
        <v>2</v>
      </c>
      <c r="Q77" s="391"/>
      <c r="R77" s="389"/>
      <c r="S77" s="389"/>
      <c r="T77" s="406"/>
    </row>
    <row r="78" spans="1:20" ht="14.25" customHeight="1">
      <c r="A78" s="1165"/>
      <c r="B78" s="467" t="s">
        <v>553</v>
      </c>
      <c r="C78" s="450" t="s">
        <v>987</v>
      </c>
      <c r="D78" s="389">
        <v>2</v>
      </c>
      <c r="E78" s="389"/>
      <c r="F78" s="389"/>
      <c r="G78" s="389"/>
      <c r="H78" s="427"/>
      <c r="I78" s="391"/>
      <c r="J78" s="389"/>
      <c r="K78" s="389"/>
      <c r="L78" s="427"/>
      <c r="M78" s="391" t="s">
        <v>890</v>
      </c>
      <c r="N78" s="389" t="s">
        <v>890</v>
      </c>
      <c r="O78" s="389"/>
      <c r="P78" s="427"/>
      <c r="Q78" s="391">
        <v>2</v>
      </c>
      <c r="R78" s="389">
        <v>2</v>
      </c>
      <c r="S78" s="450"/>
      <c r="T78" s="453"/>
    </row>
    <row r="79" spans="1:20" ht="14.25" customHeight="1">
      <c r="A79" s="1165"/>
      <c r="B79" s="467" t="s">
        <v>554</v>
      </c>
      <c r="C79" s="450" t="s">
        <v>987</v>
      </c>
      <c r="D79" s="389">
        <v>1</v>
      </c>
      <c r="E79" s="389"/>
      <c r="F79" s="389"/>
      <c r="G79" s="389"/>
      <c r="H79" s="427"/>
      <c r="I79" s="391"/>
      <c r="J79" s="389"/>
      <c r="K79" s="389"/>
      <c r="L79" s="427"/>
      <c r="M79" s="391"/>
      <c r="N79" s="389"/>
      <c r="O79" s="450"/>
      <c r="P79" s="680"/>
      <c r="Q79" s="391">
        <v>1</v>
      </c>
      <c r="R79" s="389">
        <v>3</v>
      </c>
      <c r="S79" s="450"/>
      <c r="T79" s="453"/>
    </row>
    <row r="80" spans="1:20" ht="14.25" customHeight="1">
      <c r="A80" s="1165"/>
      <c r="B80" s="467" t="s">
        <v>555</v>
      </c>
      <c r="C80" s="450"/>
      <c r="D80" s="389">
        <v>2</v>
      </c>
      <c r="E80" s="389"/>
      <c r="F80" s="389"/>
      <c r="G80" s="389"/>
      <c r="H80" s="427"/>
      <c r="I80" s="391"/>
      <c r="J80" s="389"/>
      <c r="K80" s="389"/>
      <c r="L80" s="427"/>
      <c r="M80" s="391"/>
      <c r="N80" s="389"/>
      <c r="O80" s="389"/>
      <c r="P80" s="427"/>
      <c r="Q80" s="391">
        <v>2</v>
      </c>
      <c r="R80" s="389">
        <v>2</v>
      </c>
      <c r="S80" s="450"/>
      <c r="T80" s="453"/>
    </row>
    <row r="81" spans="1:20" ht="14.25" customHeight="1">
      <c r="A81" s="1165"/>
      <c r="B81" s="467" t="s">
        <v>556</v>
      </c>
      <c r="C81" s="450"/>
      <c r="D81" s="389">
        <v>2</v>
      </c>
      <c r="E81" s="389"/>
      <c r="F81" s="389"/>
      <c r="G81" s="389"/>
      <c r="H81" s="427"/>
      <c r="I81" s="391"/>
      <c r="J81" s="389"/>
      <c r="K81" s="389"/>
      <c r="L81" s="427"/>
      <c r="M81" s="391"/>
      <c r="N81" s="389"/>
      <c r="O81" s="389"/>
      <c r="P81" s="427"/>
      <c r="Q81" s="391">
        <v>2</v>
      </c>
      <c r="R81" s="389">
        <v>2</v>
      </c>
      <c r="S81" s="450"/>
      <c r="T81" s="453"/>
    </row>
    <row r="82" spans="1:20" ht="14.25" customHeight="1">
      <c r="A82" s="1165"/>
      <c r="B82" s="467" t="s">
        <v>557</v>
      </c>
      <c r="C82" s="450"/>
      <c r="D82" s="389">
        <v>2</v>
      </c>
      <c r="E82" s="389"/>
      <c r="F82" s="389"/>
      <c r="G82" s="389"/>
      <c r="H82" s="427"/>
      <c r="I82" s="391"/>
      <c r="J82" s="389"/>
      <c r="K82" s="389"/>
      <c r="L82" s="427"/>
      <c r="M82" s="391"/>
      <c r="N82" s="389"/>
      <c r="O82" s="389"/>
      <c r="P82" s="427"/>
      <c r="Q82" s="391">
        <v>2</v>
      </c>
      <c r="R82" s="389">
        <v>2</v>
      </c>
      <c r="S82" s="450"/>
      <c r="T82" s="453"/>
    </row>
    <row r="83" spans="1:20" ht="14.25" customHeight="1">
      <c r="A83" s="1165"/>
      <c r="B83" s="467" t="s">
        <v>848</v>
      </c>
      <c r="C83" s="450"/>
      <c r="D83" s="389">
        <v>1</v>
      </c>
      <c r="E83" s="389"/>
      <c r="F83" s="389"/>
      <c r="G83" s="389"/>
      <c r="H83" s="427"/>
      <c r="I83" s="391"/>
      <c r="J83" s="389"/>
      <c r="K83" s="389"/>
      <c r="L83" s="427"/>
      <c r="M83" s="391"/>
      <c r="N83" s="389"/>
      <c r="O83" s="389"/>
      <c r="P83" s="427"/>
      <c r="Q83" s="391">
        <v>1</v>
      </c>
      <c r="R83" s="389">
        <v>2</v>
      </c>
      <c r="S83" s="450"/>
      <c r="T83" s="453"/>
    </row>
    <row r="84" spans="1:20" ht="14.25" customHeight="1">
      <c r="A84" s="1165"/>
      <c r="B84" s="467" t="s">
        <v>558</v>
      </c>
      <c r="C84" s="450" t="s">
        <v>1020</v>
      </c>
      <c r="D84" s="389">
        <v>2</v>
      </c>
      <c r="E84" s="389"/>
      <c r="F84" s="389"/>
      <c r="G84" s="389"/>
      <c r="H84" s="427"/>
      <c r="I84" s="391"/>
      <c r="J84" s="389"/>
      <c r="K84" s="389"/>
      <c r="L84" s="427"/>
      <c r="M84" s="391"/>
      <c r="N84" s="389"/>
      <c r="O84" s="389"/>
      <c r="P84" s="427"/>
      <c r="Q84" s="391">
        <v>2</v>
      </c>
      <c r="R84" s="389">
        <v>2</v>
      </c>
      <c r="S84" s="450"/>
      <c r="T84" s="453"/>
    </row>
    <row r="85" spans="1:20" ht="14.25" customHeight="1">
      <c r="A85" s="1165"/>
      <c r="B85" s="467" t="s">
        <v>559</v>
      </c>
      <c r="C85" s="450"/>
      <c r="D85" s="389">
        <v>2</v>
      </c>
      <c r="E85" s="389"/>
      <c r="F85" s="389"/>
      <c r="G85" s="389"/>
      <c r="H85" s="427"/>
      <c r="I85" s="391"/>
      <c r="J85" s="389"/>
      <c r="K85" s="389"/>
      <c r="L85" s="427"/>
      <c r="M85" s="391"/>
      <c r="N85" s="389"/>
      <c r="O85" s="389"/>
      <c r="P85" s="427"/>
      <c r="Q85" s="391">
        <v>2</v>
      </c>
      <c r="R85" s="389">
        <v>2</v>
      </c>
      <c r="S85" s="450"/>
      <c r="T85" s="453"/>
    </row>
    <row r="86" spans="1:20" ht="14.25" customHeight="1">
      <c r="A86" s="1165"/>
      <c r="B86" s="467" t="s">
        <v>849</v>
      </c>
      <c r="C86" s="450"/>
      <c r="D86" s="389">
        <v>1</v>
      </c>
      <c r="E86" s="389"/>
      <c r="F86" s="389"/>
      <c r="G86" s="389"/>
      <c r="H86" s="427"/>
      <c r="I86" s="391"/>
      <c r="J86" s="389"/>
      <c r="K86" s="389"/>
      <c r="L86" s="427"/>
      <c r="M86" s="391"/>
      <c r="N86" s="389"/>
      <c r="O86" s="389"/>
      <c r="P86" s="427"/>
      <c r="Q86" s="391"/>
      <c r="R86" s="389"/>
      <c r="S86" s="389">
        <v>1</v>
      </c>
      <c r="T86" s="406">
        <v>2</v>
      </c>
    </row>
    <row r="87" spans="1:20" ht="14.25" customHeight="1">
      <c r="A87" s="1165"/>
      <c r="B87" s="467" t="s">
        <v>560</v>
      </c>
      <c r="C87" s="450"/>
      <c r="D87" s="389">
        <v>2</v>
      </c>
      <c r="E87" s="389"/>
      <c r="F87" s="389"/>
      <c r="G87" s="389"/>
      <c r="H87" s="427"/>
      <c r="I87" s="391"/>
      <c r="J87" s="389"/>
      <c r="K87" s="389"/>
      <c r="L87" s="427"/>
      <c r="M87" s="391" t="s">
        <v>890</v>
      </c>
      <c r="N87" s="389" t="s">
        <v>890</v>
      </c>
      <c r="O87" s="389"/>
      <c r="P87" s="427"/>
      <c r="Q87" s="391"/>
      <c r="R87" s="389"/>
      <c r="S87" s="389">
        <v>2</v>
      </c>
      <c r="T87" s="406">
        <v>2</v>
      </c>
    </row>
    <row r="88" spans="1:20" ht="14.25" customHeight="1">
      <c r="A88" s="1165"/>
      <c r="B88" s="467" t="s">
        <v>561</v>
      </c>
      <c r="C88" s="450" t="s">
        <v>987</v>
      </c>
      <c r="D88" s="389">
        <v>2</v>
      </c>
      <c r="E88" s="389"/>
      <c r="F88" s="389"/>
      <c r="G88" s="389"/>
      <c r="H88" s="427"/>
      <c r="I88" s="391"/>
      <c r="J88" s="389"/>
      <c r="K88" s="389"/>
      <c r="L88" s="427"/>
      <c r="M88" s="391"/>
      <c r="N88" s="389"/>
      <c r="O88" s="389" t="s">
        <v>890</v>
      </c>
      <c r="P88" s="427" t="s">
        <v>890</v>
      </c>
      <c r="Q88" s="391"/>
      <c r="R88" s="389" t="s">
        <v>890</v>
      </c>
      <c r="S88" s="389">
        <v>2</v>
      </c>
      <c r="T88" s="406">
        <v>2</v>
      </c>
    </row>
    <row r="89" spans="1:20" ht="14.25" customHeight="1">
      <c r="A89" s="1165"/>
      <c r="B89" s="467" t="s">
        <v>562</v>
      </c>
      <c r="C89" s="450" t="s">
        <v>987</v>
      </c>
      <c r="D89" s="389">
        <v>2</v>
      </c>
      <c r="E89" s="389"/>
      <c r="F89" s="389"/>
      <c r="G89" s="389"/>
      <c r="H89" s="427"/>
      <c r="I89" s="391"/>
      <c r="J89" s="389"/>
      <c r="K89" s="389"/>
      <c r="L89" s="427"/>
      <c r="M89" s="391"/>
      <c r="N89" s="389"/>
      <c r="O89" s="389"/>
      <c r="P89" s="427"/>
      <c r="Q89" s="391"/>
      <c r="R89" s="389"/>
      <c r="S89" s="389">
        <v>2</v>
      </c>
      <c r="T89" s="406">
        <v>2</v>
      </c>
    </row>
    <row r="90" spans="1:20" ht="14.25" customHeight="1">
      <c r="A90" s="1165"/>
      <c r="B90" s="467" t="s">
        <v>563</v>
      </c>
      <c r="C90" s="450"/>
      <c r="D90" s="389">
        <v>2</v>
      </c>
      <c r="E90" s="389"/>
      <c r="F90" s="389"/>
      <c r="G90" s="389"/>
      <c r="H90" s="427"/>
      <c r="I90" s="391"/>
      <c r="J90" s="389"/>
      <c r="K90" s="389"/>
      <c r="L90" s="427"/>
      <c r="M90" s="391"/>
      <c r="N90" s="389"/>
      <c r="O90" s="389"/>
      <c r="P90" s="427"/>
      <c r="Q90" s="391"/>
      <c r="R90" s="389"/>
      <c r="S90" s="389">
        <v>2</v>
      </c>
      <c r="T90" s="406">
        <v>2</v>
      </c>
    </row>
    <row r="91" spans="1:20" ht="14.25" customHeight="1">
      <c r="A91" s="1165"/>
      <c r="B91" s="467" t="s">
        <v>564</v>
      </c>
      <c r="C91" s="450"/>
      <c r="D91" s="389">
        <v>2</v>
      </c>
      <c r="E91" s="389"/>
      <c r="F91" s="389"/>
      <c r="G91" s="389"/>
      <c r="H91" s="427"/>
      <c r="I91" s="428"/>
      <c r="J91" s="389"/>
      <c r="K91" s="389"/>
      <c r="L91" s="427"/>
      <c r="M91" s="428"/>
      <c r="N91" s="389"/>
      <c r="O91" s="389"/>
      <c r="P91" s="427"/>
      <c r="Q91" s="391"/>
      <c r="R91" s="389"/>
      <c r="S91" s="389">
        <v>2</v>
      </c>
      <c r="T91" s="406">
        <v>2</v>
      </c>
    </row>
    <row r="92" spans="1:20" ht="14.25" customHeight="1">
      <c r="A92" s="1165"/>
      <c r="B92" s="467" t="s">
        <v>565</v>
      </c>
      <c r="C92" s="450" t="s">
        <v>987</v>
      </c>
      <c r="D92" s="389">
        <v>2</v>
      </c>
      <c r="E92" s="389"/>
      <c r="F92" s="389"/>
      <c r="G92" s="389"/>
      <c r="H92" s="427"/>
      <c r="I92" s="428"/>
      <c r="J92" s="389"/>
      <c r="K92" s="389"/>
      <c r="L92" s="427"/>
      <c r="M92" s="428"/>
      <c r="N92" s="389"/>
      <c r="O92" s="389"/>
      <c r="P92" s="427"/>
      <c r="Q92" s="391"/>
      <c r="R92" s="389"/>
      <c r="S92" s="389">
        <v>2</v>
      </c>
      <c r="T92" s="406">
        <v>2</v>
      </c>
    </row>
    <row r="93" spans="1:20" ht="14.25" customHeight="1">
      <c r="A93" s="1165"/>
      <c r="B93" s="467" t="s">
        <v>566</v>
      </c>
      <c r="C93" s="450"/>
      <c r="D93" s="389">
        <v>2</v>
      </c>
      <c r="E93" s="389"/>
      <c r="F93" s="389"/>
      <c r="G93" s="389"/>
      <c r="H93" s="427"/>
      <c r="I93" s="428"/>
      <c r="J93" s="389"/>
      <c r="K93" s="389"/>
      <c r="L93" s="427"/>
      <c r="M93" s="428"/>
      <c r="N93" s="389"/>
      <c r="O93" s="389"/>
      <c r="P93" s="427"/>
      <c r="Q93" s="391"/>
      <c r="R93" s="389"/>
      <c r="S93" s="389">
        <v>2</v>
      </c>
      <c r="T93" s="406">
        <v>2</v>
      </c>
    </row>
    <row r="94" spans="1:20" ht="14.25" customHeight="1">
      <c r="A94" s="1165"/>
      <c r="B94" s="684" t="s">
        <v>567</v>
      </c>
      <c r="C94" s="685"/>
      <c r="D94" s="392">
        <v>2</v>
      </c>
      <c r="E94" s="392"/>
      <c r="F94" s="392"/>
      <c r="G94" s="392"/>
      <c r="H94" s="686"/>
      <c r="I94" s="439"/>
      <c r="J94" s="392"/>
      <c r="K94" s="392"/>
      <c r="L94" s="686"/>
      <c r="M94" s="439"/>
      <c r="N94" s="392"/>
      <c r="O94" s="392"/>
      <c r="P94" s="686"/>
      <c r="Q94" s="393"/>
      <c r="R94" s="392"/>
      <c r="S94" s="392">
        <v>2</v>
      </c>
      <c r="T94" s="390">
        <v>2</v>
      </c>
    </row>
    <row r="95" spans="1:20" ht="14.25" customHeight="1" thickBot="1">
      <c r="A95" s="1166"/>
      <c r="B95" s="668" t="s">
        <v>989</v>
      </c>
      <c r="C95" s="457"/>
      <c r="D95" s="394">
        <f>SUM(D58:D94)</f>
        <v>76</v>
      </c>
      <c r="E95" s="394">
        <f aca="true" t="shared" si="2" ref="E95:R95">SUM(E58:E93)</f>
        <v>3</v>
      </c>
      <c r="F95" s="394">
        <f t="shared" si="2"/>
        <v>3</v>
      </c>
      <c r="G95" s="394">
        <f t="shared" si="2"/>
        <v>7</v>
      </c>
      <c r="H95" s="430">
        <f t="shared" si="2"/>
        <v>7</v>
      </c>
      <c r="I95" s="431">
        <f t="shared" si="2"/>
        <v>4</v>
      </c>
      <c r="J95" s="394">
        <f t="shared" si="2"/>
        <v>4</v>
      </c>
      <c r="K95" s="394">
        <f t="shared" si="2"/>
        <v>6</v>
      </c>
      <c r="L95" s="430">
        <f t="shared" si="2"/>
        <v>6</v>
      </c>
      <c r="M95" s="431">
        <f t="shared" si="2"/>
        <v>13</v>
      </c>
      <c r="N95" s="394">
        <f t="shared" si="2"/>
        <v>14</v>
      </c>
      <c r="O95" s="394">
        <f t="shared" si="2"/>
        <v>12</v>
      </c>
      <c r="P95" s="430">
        <f t="shared" si="2"/>
        <v>13</v>
      </c>
      <c r="Q95" s="395">
        <f t="shared" si="2"/>
        <v>14</v>
      </c>
      <c r="R95" s="394">
        <f t="shared" si="2"/>
        <v>17</v>
      </c>
      <c r="S95" s="394">
        <f>SUM(S58:S94)</f>
        <v>17</v>
      </c>
      <c r="T95" s="402">
        <f>SUM(T58:T94)</f>
        <v>18</v>
      </c>
    </row>
    <row r="96" spans="1:20" ht="20.25" customHeight="1">
      <c r="A96" s="1167" t="s">
        <v>901</v>
      </c>
      <c r="B96" s="467" t="s">
        <v>568</v>
      </c>
      <c r="C96" s="450"/>
      <c r="D96" s="421">
        <v>2</v>
      </c>
      <c r="E96" s="421"/>
      <c r="F96" s="421"/>
      <c r="G96" s="421"/>
      <c r="H96" s="445"/>
      <c r="I96" s="679"/>
      <c r="J96" s="450"/>
      <c r="K96" s="450"/>
      <c r="L96" s="680"/>
      <c r="M96" s="679"/>
      <c r="N96" s="450"/>
      <c r="O96" s="450">
        <v>2</v>
      </c>
      <c r="P96" s="678">
        <v>2</v>
      </c>
      <c r="Q96" s="454"/>
      <c r="R96" s="450"/>
      <c r="S96" s="450"/>
      <c r="T96" s="453"/>
    </row>
    <row r="97" spans="1:20" ht="22.5" customHeight="1">
      <c r="A97" s="1168"/>
      <c r="B97" s="467" t="s">
        <v>903</v>
      </c>
      <c r="C97" s="685"/>
      <c r="D97" s="419">
        <v>2</v>
      </c>
      <c r="E97" s="687"/>
      <c r="F97" s="687"/>
      <c r="G97" s="419"/>
      <c r="H97" s="446"/>
      <c r="I97" s="679"/>
      <c r="J97" s="450"/>
      <c r="K97" s="450"/>
      <c r="L97" s="680"/>
      <c r="M97" s="679"/>
      <c r="N97" s="450"/>
      <c r="O97" s="450"/>
      <c r="P97" s="680"/>
      <c r="Q97" s="454">
        <v>2</v>
      </c>
      <c r="R97" s="450">
        <v>2</v>
      </c>
      <c r="S97" s="450"/>
      <c r="T97" s="453"/>
    </row>
    <row r="98" spans="1:20" ht="18" customHeight="1" thickBot="1">
      <c r="A98" s="1169"/>
      <c r="B98" s="668" t="s">
        <v>1007</v>
      </c>
      <c r="C98" s="457"/>
      <c r="D98" s="457">
        <f aca="true" t="shared" si="3" ref="D98:T98">SUM(D96:D97)</f>
        <v>4</v>
      </c>
      <c r="E98" s="457">
        <f t="shared" si="3"/>
        <v>0</v>
      </c>
      <c r="F98" s="457">
        <f t="shared" si="3"/>
        <v>0</v>
      </c>
      <c r="G98" s="457">
        <f t="shared" si="3"/>
        <v>0</v>
      </c>
      <c r="H98" s="688">
        <f t="shared" si="3"/>
        <v>0</v>
      </c>
      <c r="I98" s="689">
        <f t="shared" si="3"/>
        <v>0</v>
      </c>
      <c r="J98" s="457">
        <f t="shared" si="3"/>
        <v>0</v>
      </c>
      <c r="K98" s="457">
        <f t="shared" si="3"/>
        <v>0</v>
      </c>
      <c r="L98" s="688">
        <f t="shared" si="3"/>
        <v>0</v>
      </c>
      <c r="M98" s="689">
        <f t="shared" si="3"/>
        <v>0</v>
      </c>
      <c r="N98" s="457">
        <f t="shared" si="3"/>
        <v>0</v>
      </c>
      <c r="O98" s="457">
        <f t="shared" si="3"/>
        <v>2</v>
      </c>
      <c r="P98" s="688">
        <f t="shared" si="3"/>
        <v>2</v>
      </c>
      <c r="Q98" s="484">
        <f t="shared" si="3"/>
        <v>2</v>
      </c>
      <c r="R98" s="457">
        <f t="shared" si="3"/>
        <v>2</v>
      </c>
      <c r="S98" s="457">
        <f t="shared" si="3"/>
        <v>0</v>
      </c>
      <c r="T98" s="458">
        <f t="shared" si="3"/>
        <v>0</v>
      </c>
    </row>
    <row r="99" spans="1:20" ht="16.5" customHeight="1">
      <c r="A99" s="1170" t="s">
        <v>867</v>
      </c>
      <c r="B99" s="1171"/>
      <c r="C99" s="1171"/>
      <c r="D99" s="1171"/>
      <c r="E99" s="1171"/>
      <c r="F99" s="1171"/>
      <c r="G99" s="1171"/>
      <c r="H99" s="1171"/>
      <c r="I99" s="1171"/>
      <c r="J99" s="1171"/>
      <c r="K99" s="1171"/>
      <c r="L99" s="1171"/>
      <c r="M99" s="1171"/>
      <c r="N99" s="1171"/>
      <c r="O99" s="1171"/>
      <c r="P99" s="1171"/>
      <c r="Q99" s="1171"/>
      <c r="R99" s="1171"/>
      <c r="S99" s="1171"/>
      <c r="T99" s="1171"/>
    </row>
    <row r="100" spans="1:20" ht="14.25" customHeight="1">
      <c r="A100" s="448" t="s">
        <v>274</v>
      </c>
      <c r="B100" s="448"/>
      <c r="C100" s="690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</row>
    <row r="101" spans="1:20" ht="15.75" customHeight="1">
      <c r="A101" s="448" t="s">
        <v>275</v>
      </c>
      <c r="B101" s="448"/>
      <c r="C101" s="690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</row>
    <row r="102" spans="1:20" ht="15.75" customHeight="1">
      <c r="A102" s="448" t="s">
        <v>276</v>
      </c>
      <c r="B102" s="448"/>
      <c r="C102" s="690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</row>
    <row r="103" spans="1:20" ht="12.75" customHeight="1">
      <c r="A103" s="448" t="s">
        <v>277</v>
      </c>
      <c r="B103" s="448"/>
      <c r="C103" s="690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</row>
    <row r="104" spans="1:20" ht="15" customHeight="1">
      <c r="A104" s="449" t="s">
        <v>278</v>
      </c>
      <c r="B104" s="449"/>
      <c r="C104" s="691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8"/>
    </row>
    <row r="105" spans="1:20" ht="11.25" customHeight="1">
      <c r="A105" s="1163" t="s">
        <v>279</v>
      </c>
      <c r="B105" s="1163"/>
      <c r="C105" s="1163"/>
      <c r="D105" s="1163"/>
      <c r="E105" s="1163"/>
      <c r="F105" s="1163"/>
      <c r="G105" s="1163"/>
      <c r="H105" s="1163"/>
      <c r="I105" s="1163"/>
      <c r="J105" s="1163"/>
      <c r="K105" s="1163"/>
      <c r="L105" s="1163"/>
      <c r="M105" s="1163"/>
      <c r="N105" s="1163"/>
      <c r="O105" s="1163"/>
      <c r="P105" s="1163"/>
      <c r="Q105" s="1163"/>
      <c r="R105" s="1163"/>
      <c r="S105" s="1163"/>
      <c r="T105" s="1163"/>
    </row>
    <row r="106" spans="1:20" ht="16.5">
      <c r="A106" s="1163"/>
      <c r="B106" s="1163"/>
      <c r="C106" s="1163"/>
      <c r="D106" s="1163"/>
      <c r="E106" s="1163"/>
      <c r="F106" s="1163"/>
      <c r="G106" s="1163"/>
      <c r="H106" s="1163"/>
      <c r="I106" s="1163"/>
      <c r="J106" s="1163"/>
      <c r="K106" s="1163"/>
      <c r="L106" s="1163"/>
      <c r="M106" s="1163"/>
      <c r="N106" s="1163"/>
      <c r="O106" s="1163"/>
      <c r="P106" s="1163"/>
      <c r="Q106" s="1163"/>
      <c r="R106" s="1163"/>
      <c r="S106" s="1163"/>
      <c r="T106" s="1163"/>
    </row>
    <row r="107" ht="16.5">
      <c r="C107" s="677"/>
    </row>
  </sheetData>
  <sheetProtection/>
  <mergeCells count="27">
    <mergeCell ref="S6:T6"/>
    <mergeCell ref="A105:T106"/>
    <mergeCell ref="A23:A29"/>
    <mergeCell ref="A31:A57"/>
    <mergeCell ref="A66:A95"/>
    <mergeCell ref="A96:A98"/>
    <mergeCell ref="A99:T99"/>
    <mergeCell ref="E5:H5"/>
    <mergeCell ref="I5:L5"/>
    <mergeCell ref="A15:A22"/>
    <mergeCell ref="A8:A14"/>
    <mergeCell ref="Q5:T5"/>
    <mergeCell ref="E6:F6"/>
    <mergeCell ref="A5:A7"/>
    <mergeCell ref="C5:C7"/>
    <mergeCell ref="O6:P6"/>
    <mergeCell ref="Q6:R6"/>
    <mergeCell ref="Q1:T1"/>
    <mergeCell ref="Q2:T2"/>
    <mergeCell ref="Q3:T3"/>
    <mergeCell ref="Q4:T4"/>
    <mergeCell ref="A2:O2"/>
    <mergeCell ref="G6:H6"/>
    <mergeCell ref="I6:J6"/>
    <mergeCell ref="K6:L6"/>
    <mergeCell ref="M6:N6"/>
    <mergeCell ref="M5:P5"/>
  </mergeCells>
  <printOptions horizontalCentered="1"/>
  <pageMargins left="0.5511811023622047" right="0.5511811023622047" top="0.56" bottom="0.5905511811023623" header="0.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W4" sqref="W4"/>
    </sheetView>
  </sheetViews>
  <sheetFormatPr defaultColWidth="9.00390625" defaultRowHeight="16.5"/>
  <cols>
    <col min="1" max="1" width="5.125" style="0" customWidth="1"/>
    <col min="2" max="2" width="14.375" style="0" customWidth="1"/>
    <col min="3" max="3" width="3.75390625" style="0" customWidth="1"/>
    <col min="4" max="4" width="4.375" style="0" customWidth="1"/>
    <col min="5" max="19" width="3.875" style="0" customWidth="1"/>
    <col min="20" max="20" width="4.75390625" style="0" customWidth="1"/>
  </cols>
  <sheetData>
    <row r="1" spans="1:21" ht="16.5">
      <c r="A1" s="1112" t="s">
        <v>569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Q1" s="491" t="s">
        <v>452</v>
      </c>
      <c r="R1" s="491"/>
      <c r="S1" s="491"/>
      <c r="T1" s="491"/>
      <c r="U1" s="358"/>
    </row>
    <row r="2" spans="1:21" ht="16.5">
      <c r="A2" s="1112"/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Q2" s="491" t="s">
        <v>453</v>
      </c>
      <c r="R2" s="491"/>
      <c r="S2" s="491"/>
      <c r="T2" s="491"/>
      <c r="U2" s="358"/>
    </row>
    <row r="3" spans="1:21" ht="16.5">
      <c r="A3" s="1112"/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Q3" s="491" t="s">
        <v>282</v>
      </c>
      <c r="R3" s="491"/>
      <c r="S3" s="491"/>
      <c r="T3" s="491"/>
      <c r="U3" s="358"/>
    </row>
    <row r="4" spans="1:21" ht="16.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Q4" s="1172" t="s">
        <v>210</v>
      </c>
      <c r="R4" s="1172"/>
      <c r="S4" s="1172"/>
      <c r="T4" s="1172"/>
      <c r="U4" s="358"/>
    </row>
    <row r="5" spans="1:20" ht="16.5" customHeight="1">
      <c r="A5" s="1173" t="s">
        <v>234</v>
      </c>
      <c r="B5" s="82"/>
      <c r="C5" s="1176" t="s">
        <v>573</v>
      </c>
      <c r="D5" s="83" t="s">
        <v>574</v>
      </c>
      <c r="E5" s="1096" t="s">
        <v>991</v>
      </c>
      <c r="F5" s="1096"/>
      <c r="G5" s="1096"/>
      <c r="H5" s="1096"/>
      <c r="I5" s="1096" t="s">
        <v>992</v>
      </c>
      <c r="J5" s="1096"/>
      <c r="K5" s="1096"/>
      <c r="L5" s="1096"/>
      <c r="M5" s="1096" t="s">
        <v>993</v>
      </c>
      <c r="N5" s="1096"/>
      <c r="O5" s="1096"/>
      <c r="P5" s="1096"/>
      <c r="Q5" s="1096" t="s">
        <v>994</v>
      </c>
      <c r="R5" s="1096"/>
      <c r="S5" s="1096"/>
      <c r="T5" s="1097"/>
    </row>
    <row r="6" spans="1:20" ht="16.5" customHeight="1">
      <c r="A6" s="1174"/>
      <c r="B6" s="71" t="s">
        <v>995</v>
      </c>
      <c r="C6" s="1177"/>
      <c r="D6" s="85" t="s">
        <v>575</v>
      </c>
      <c r="E6" s="1108" t="s">
        <v>996</v>
      </c>
      <c r="F6" s="1108"/>
      <c r="G6" s="1108" t="s">
        <v>997</v>
      </c>
      <c r="H6" s="1108"/>
      <c r="I6" s="1108" t="s">
        <v>996</v>
      </c>
      <c r="J6" s="1108"/>
      <c r="K6" s="1108" t="s">
        <v>997</v>
      </c>
      <c r="L6" s="1108"/>
      <c r="M6" s="1108" t="s">
        <v>998</v>
      </c>
      <c r="N6" s="1108"/>
      <c r="O6" s="1108" t="s">
        <v>997</v>
      </c>
      <c r="P6" s="1108"/>
      <c r="Q6" s="1108" t="s">
        <v>998</v>
      </c>
      <c r="R6" s="1108"/>
      <c r="S6" s="1108" t="s">
        <v>997</v>
      </c>
      <c r="T6" s="1109"/>
    </row>
    <row r="7" spans="1:20" ht="20.25" customHeight="1">
      <c r="A7" s="1175"/>
      <c r="B7" s="72"/>
      <c r="C7" s="1178"/>
      <c r="D7" s="143" t="s">
        <v>576</v>
      </c>
      <c r="E7" s="86" t="s">
        <v>999</v>
      </c>
      <c r="F7" s="86" t="s">
        <v>1000</v>
      </c>
      <c r="G7" s="86" t="s">
        <v>999</v>
      </c>
      <c r="H7" s="86" t="s">
        <v>1000</v>
      </c>
      <c r="I7" s="86" t="s">
        <v>999</v>
      </c>
      <c r="J7" s="86" t="s">
        <v>1000</v>
      </c>
      <c r="K7" s="86" t="s">
        <v>999</v>
      </c>
      <c r="L7" s="86" t="s">
        <v>1000</v>
      </c>
      <c r="M7" s="86" t="s">
        <v>999</v>
      </c>
      <c r="N7" s="86" t="s">
        <v>1000</v>
      </c>
      <c r="O7" s="86" t="s">
        <v>999</v>
      </c>
      <c r="P7" s="86" t="s">
        <v>1000</v>
      </c>
      <c r="Q7" s="86" t="s">
        <v>999</v>
      </c>
      <c r="R7" s="86" t="s">
        <v>1000</v>
      </c>
      <c r="S7" s="86" t="s">
        <v>999</v>
      </c>
      <c r="T7" s="108" t="s">
        <v>1000</v>
      </c>
    </row>
    <row r="8" spans="1:20" ht="16.5" customHeight="1">
      <c r="A8" s="1181" t="s">
        <v>245</v>
      </c>
      <c r="B8" s="95" t="s">
        <v>246</v>
      </c>
      <c r="C8" s="120"/>
      <c r="D8" s="89">
        <v>6</v>
      </c>
      <c r="E8" s="89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6.5" customHeight="1">
      <c r="A9" s="1174"/>
      <c r="B9" s="95" t="s">
        <v>580</v>
      </c>
      <c r="C9" s="120"/>
      <c r="D9" s="89">
        <v>3</v>
      </c>
      <c r="E9" s="89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6.5" customHeight="1">
      <c r="A10" s="1174"/>
      <c r="B10" s="95" t="s">
        <v>581</v>
      </c>
      <c r="C10" s="120"/>
      <c r="D10" s="89">
        <v>3</v>
      </c>
      <c r="E10" s="89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6.5" customHeight="1">
      <c r="A11" s="1174"/>
      <c r="B11" s="95" t="s">
        <v>249</v>
      </c>
      <c r="C11" s="120"/>
      <c r="D11" s="89" t="s">
        <v>582</v>
      </c>
      <c r="E11" s="89">
        <v>1</v>
      </c>
      <c r="F11" s="89">
        <v>2</v>
      </c>
      <c r="G11" s="89">
        <v>1</v>
      </c>
      <c r="H11" s="89">
        <v>2</v>
      </c>
      <c r="I11" s="89" t="s">
        <v>387</v>
      </c>
      <c r="J11" s="89">
        <v>2</v>
      </c>
      <c r="K11" s="89" t="s">
        <v>985</v>
      </c>
      <c r="L11" s="89">
        <v>2</v>
      </c>
      <c r="M11" s="89" t="s">
        <v>985</v>
      </c>
      <c r="N11" s="89">
        <v>2</v>
      </c>
      <c r="O11" s="89" t="s">
        <v>985</v>
      </c>
      <c r="P11" s="89">
        <v>2</v>
      </c>
      <c r="Q11" s="89" t="s">
        <v>985</v>
      </c>
      <c r="R11" s="89">
        <v>2</v>
      </c>
      <c r="S11" s="89" t="s">
        <v>985</v>
      </c>
      <c r="T11" s="90">
        <v>2</v>
      </c>
    </row>
    <row r="12" spans="1:20" ht="16.5" customHeight="1">
      <c r="A12" s="1174"/>
      <c r="B12" s="95" t="s">
        <v>250</v>
      </c>
      <c r="C12" s="120"/>
      <c r="D12" s="89">
        <v>0</v>
      </c>
      <c r="E12" s="89" t="s">
        <v>583</v>
      </c>
      <c r="F12" s="89">
        <v>2</v>
      </c>
      <c r="G12" s="89" t="s">
        <v>583</v>
      </c>
      <c r="H12" s="89">
        <v>2</v>
      </c>
      <c r="I12" s="89" t="s">
        <v>583</v>
      </c>
      <c r="J12" s="89">
        <v>2</v>
      </c>
      <c r="K12" s="89" t="s">
        <v>583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6.5" customHeight="1">
      <c r="A13" s="1174"/>
      <c r="B13" s="95" t="s">
        <v>584</v>
      </c>
      <c r="C13" s="120"/>
      <c r="D13" s="89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6.5" customHeight="1">
      <c r="A14" s="1174"/>
      <c r="B14" s="114" t="s">
        <v>423</v>
      </c>
      <c r="C14" s="144"/>
      <c r="D14" s="945" t="s">
        <v>391</v>
      </c>
      <c r="E14" s="163">
        <v>7</v>
      </c>
      <c r="F14" s="163">
        <v>10</v>
      </c>
      <c r="G14" s="163">
        <v>7</v>
      </c>
      <c r="H14" s="163">
        <v>10</v>
      </c>
      <c r="I14" s="163" t="s">
        <v>387</v>
      </c>
      <c r="J14" s="163">
        <v>4</v>
      </c>
      <c r="K14" s="163" t="s">
        <v>387</v>
      </c>
      <c r="L14" s="163">
        <v>4</v>
      </c>
      <c r="M14" s="163" t="s">
        <v>387</v>
      </c>
      <c r="N14" s="163">
        <v>2</v>
      </c>
      <c r="O14" s="163" t="s">
        <v>387</v>
      </c>
      <c r="P14" s="163">
        <v>2</v>
      </c>
      <c r="Q14" s="163" t="s">
        <v>387</v>
      </c>
      <c r="R14" s="163">
        <v>2</v>
      </c>
      <c r="S14" s="163" t="s">
        <v>387</v>
      </c>
      <c r="T14" s="164">
        <v>2</v>
      </c>
    </row>
    <row r="15" spans="1:20" ht="16.5" customHeight="1">
      <c r="A15" s="1182" t="s">
        <v>252</v>
      </c>
      <c r="B15" s="95" t="s">
        <v>585</v>
      </c>
      <c r="C15" s="120"/>
      <c r="D15" s="80">
        <v>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48"/>
    </row>
    <row r="16" spans="1:20" ht="16.5" customHeight="1">
      <c r="A16" s="1182"/>
      <c r="B16" s="95" t="s">
        <v>586</v>
      </c>
      <c r="C16" s="120"/>
      <c r="D16" s="80">
        <v>2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08"/>
    </row>
    <row r="17" spans="1:20" ht="16.5" customHeight="1">
      <c r="A17" s="1182"/>
      <c r="B17" s="95" t="s">
        <v>587</v>
      </c>
      <c r="C17" s="120"/>
      <c r="D17" s="80">
        <v>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08"/>
    </row>
    <row r="18" spans="1:20" ht="16.5" customHeight="1">
      <c r="A18" s="1182"/>
      <c r="B18" s="95" t="s">
        <v>588</v>
      </c>
      <c r="C18" s="120"/>
      <c r="D18" s="80">
        <v>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08"/>
    </row>
    <row r="19" spans="1:20" ht="16.5" customHeight="1">
      <c r="A19" s="1182"/>
      <c r="B19" s="95" t="s">
        <v>589</v>
      </c>
      <c r="C19" s="120"/>
      <c r="D19" s="80">
        <v>2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08"/>
    </row>
    <row r="20" spans="1:20" ht="16.5" customHeight="1">
      <c r="A20" s="1182"/>
      <c r="B20" s="95" t="s">
        <v>590</v>
      </c>
      <c r="C20" s="120"/>
      <c r="D20" s="80">
        <v>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08"/>
    </row>
    <row r="21" spans="1:20" ht="16.5" customHeight="1">
      <c r="A21" s="1182"/>
      <c r="B21" s="95" t="s">
        <v>591</v>
      </c>
      <c r="C21" s="120"/>
      <c r="D21" s="80">
        <v>2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08"/>
    </row>
    <row r="22" spans="1:20" ht="16.5" customHeight="1">
      <c r="A22" s="1182"/>
      <c r="B22" s="114" t="s">
        <v>423</v>
      </c>
      <c r="C22" s="76"/>
      <c r="D22" s="101">
        <f>SUM(D15:D21)</f>
        <v>14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45"/>
    </row>
    <row r="23" spans="1:20" ht="16.5" customHeight="1">
      <c r="A23" s="1179" t="s">
        <v>400</v>
      </c>
      <c r="B23" s="119" t="s">
        <v>592</v>
      </c>
      <c r="C23" s="146"/>
      <c r="D23" s="80">
        <v>3</v>
      </c>
      <c r="E23" s="86">
        <v>3</v>
      </c>
      <c r="F23" s="86">
        <v>3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2"/>
    </row>
    <row r="24" spans="1:20" ht="16.5" customHeight="1">
      <c r="A24" s="1180"/>
      <c r="B24" s="119" t="s">
        <v>593</v>
      </c>
      <c r="C24" s="146"/>
      <c r="D24" s="80">
        <v>3</v>
      </c>
      <c r="E24" s="86">
        <v>3</v>
      </c>
      <c r="F24" s="86">
        <v>3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2"/>
    </row>
    <row r="25" spans="1:20" ht="16.5" customHeight="1">
      <c r="A25" s="1180"/>
      <c r="B25" s="119" t="s">
        <v>594</v>
      </c>
      <c r="C25" s="146"/>
      <c r="D25" s="86">
        <v>3</v>
      </c>
      <c r="E25" s="86">
        <v>3</v>
      </c>
      <c r="F25" s="86">
        <v>3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2"/>
    </row>
    <row r="26" spans="1:20" ht="16.5" customHeight="1">
      <c r="A26" s="1180"/>
      <c r="B26" s="119" t="s">
        <v>595</v>
      </c>
      <c r="C26" s="146"/>
      <c r="D26" s="80">
        <v>3</v>
      </c>
      <c r="E26" s="100"/>
      <c r="F26" s="100"/>
      <c r="G26" s="86">
        <v>3</v>
      </c>
      <c r="H26" s="86">
        <v>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</row>
    <row r="27" spans="1:20" ht="16.5" customHeight="1">
      <c r="A27" s="1180"/>
      <c r="B27" s="119" t="s">
        <v>596</v>
      </c>
      <c r="C27" s="146"/>
      <c r="D27" s="80">
        <v>3</v>
      </c>
      <c r="E27" s="100"/>
      <c r="F27" s="100"/>
      <c r="G27" s="86">
        <v>3</v>
      </c>
      <c r="H27" s="86">
        <v>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2"/>
    </row>
    <row r="28" spans="1:20" ht="16.5" customHeight="1">
      <c r="A28" s="1180"/>
      <c r="B28" s="119" t="s">
        <v>597</v>
      </c>
      <c r="C28" s="146"/>
      <c r="D28" s="86">
        <v>3</v>
      </c>
      <c r="E28" s="100"/>
      <c r="F28" s="100"/>
      <c r="G28" s="86">
        <v>3</v>
      </c>
      <c r="H28" s="86">
        <v>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2"/>
    </row>
    <row r="29" spans="1:20" ht="16.5" customHeight="1">
      <c r="A29" s="1180"/>
      <c r="B29" s="119" t="s">
        <v>598</v>
      </c>
      <c r="C29" s="146" t="s">
        <v>599</v>
      </c>
      <c r="D29" s="86">
        <v>1</v>
      </c>
      <c r="E29" s="100"/>
      <c r="F29" s="100"/>
      <c r="G29" s="86">
        <v>1</v>
      </c>
      <c r="H29" s="86">
        <v>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2"/>
    </row>
    <row r="30" spans="1:20" ht="16.5" customHeight="1">
      <c r="A30" s="1180"/>
      <c r="B30" s="119" t="s">
        <v>600</v>
      </c>
      <c r="C30" s="146" t="s">
        <v>601</v>
      </c>
      <c r="D30" s="80">
        <v>3</v>
      </c>
      <c r="E30" s="100"/>
      <c r="F30" s="100"/>
      <c r="G30" s="100"/>
      <c r="H30" s="100"/>
      <c r="I30" s="86">
        <v>3</v>
      </c>
      <c r="J30" s="86">
        <v>3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2"/>
    </row>
    <row r="31" spans="1:20" ht="16.5" customHeight="1">
      <c r="A31" s="1180"/>
      <c r="B31" s="119" t="s">
        <v>602</v>
      </c>
      <c r="C31" s="146" t="s">
        <v>599</v>
      </c>
      <c r="D31" s="80">
        <v>1</v>
      </c>
      <c r="E31" s="100"/>
      <c r="F31" s="100"/>
      <c r="G31" s="100"/>
      <c r="H31" s="100"/>
      <c r="I31" s="86">
        <v>1</v>
      </c>
      <c r="J31" s="86">
        <v>2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2"/>
    </row>
    <row r="32" spans="1:20" ht="16.5" customHeight="1">
      <c r="A32" s="1180"/>
      <c r="B32" s="119" t="s">
        <v>603</v>
      </c>
      <c r="C32" s="146" t="s">
        <v>599</v>
      </c>
      <c r="D32" s="86">
        <v>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86">
        <v>2</v>
      </c>
      <c r="P32" s="86">
        <v>3</v>
      </c>
      <c r="Q32" s="86"/>
      <c r="R32" s="86"/>
      <c r="S32" s="100"/>
      <c r="T32" s="102"/>
    </row>
    <row r="33" spans="1:20" ht="16.5" customHeight="1">
      <c r="A33" s="1180"/>
      <c r="B33" s="119" t="s">
        <v>604</v>
      </c>
      <c r="C33" s="146" t="s">
        <v>599</v>
      </c>
      <c r="D33" s="86">
        <v>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86"/>
      <c r="P33" s="86"/>
      <c r="Q33" s="86">
        <v>2</v>
      </c>
      <c r="R33" s="86">
        <v>3</v>
      </c>
      <c r="S33" s="100"/>
      <c r="T33" s="102"/>
    </row>
    <row r="34" spans="1:20" ht="16.5" customHeight="1">
      <c r="A34" s="147"/>
      <c r="B34" s="114" t="s">
        <v>423</v>
      </c>
      <c r="C34" s="144"/>
      <c r="D34" s="100">
        <f>SUM(D23:D33)</f>
        <v>27</v>
      </c>
      <c r="E34" s="100">
        <f aca="true" t="shared" si="0" ref="E34:T34">SUM(E23:E33)</f>
        <v>9</v>
      </c>
      <c r="F34" s="100">
        <f t="shared" si="0"/>
        <v>9</v>
      </c>
      <c r="G34" s="100">
        <f t="shared" si="0"/>
        <v>10</v>
      </c>
      <c r="H34" s="100">
        <f t="shared" si="0"/>
        <v>11</v>
      </c>
      <c r="I34" s="100">
        <f t="shared" si="0"/>
        <v>4</v>
      </c>
      <c r="J34" s="100">
        <f t="shared" si="0"/>
        <v>5</v>
      </c>
      <c r="K34" s="100">
        <f t="shared" si="0"/>
        <v>0</v>
      </c>
      <c r="L34" s="100">
        <f t="shared" si="0"/>
        <v>0</v>
      </c>
      <c r="M34" s="100">
        <f t="shared" si="0"/>
        <v>0</v>
      </c>
      <c r="N34" s="100">
        <f t="shared" si="0"/>
        <v>0</v>
      </c>
      <c r="O34" s="100">
        <f t="shared" si="0"/>
        <v>2</v>
      </c>
      <c r="P34" s="100">
        <f t="shared" si="0"/>
        <v>3</v>
      </c>
      <c r="Q34" s="100">
        <f t="shared" si="0"/>
        <v>2</v>
      </c>
      <c r="R34" s="100">
        <f t="shared" si="0"/>
        <v>3</v>
      </c>
      <c r="S34" s="100">
        <f t="shared" si="0"/>
        <v>0</v>
      </c>
      <c r="T34" s="102">
        <f t="shared" si="0"/>
        <v>0</v>
      </c>
    </row>
    <row r="35" spans="1:20" ht="16.5" customHeight="1">
      <c r="A35" s="1179" t="s">
        <v>605</v>
      </c>
      <c r="B35" s="95" t="s">
        <v>606</v>
      </c>
      <c r="C35" s="120"/>
      <c r="D35" s="80">
        <f>E35+G35+I35+K35+M35+O35+Q35+S35</f>
        <v>3</v>
      </c>
      <c r="E35" s="86">
        <v>3</v>
      </c>
      <c r="F35" s="86">
        <v>3</v>
      </c>
      <c r="G35" s="86"/>
      <c r="H35" s="86"/>
      <c r="I35" s="88"/>
      <c r="J35" s="88"/>
      <c r="K35" s="86"/>
      <c r="L35" s="86"/>
      <c r="M35" s="86"/>
      <c r="N35" s="86"/>
      <c r="O35" s="86"/>
      <c r="P35" s="86"/>
      <c r="Q35" s="86"/>
      <c r="R35" s="86"/>
      <c r="S35" s="86"/>
      <c r="T35" s="108"/>
    </row>
    <row r="36" spans="1:20" ht="16.5" customHeight="1">
      <c r="A36" s="1186"/>
      <c r="B36" s="95" t="s">
        <v>607</v>
      </c>
      <c r="C36" s="146" t="s">
        <v>599</v>
      </c>
      <c r="D36" s="104">
        <f>E36+G36+I36+K36+M36+O36+Q36+S36</f>
        <v>3</v>
      </c>
      <c r="E36" s="25">
        <v>3</v>
      </c>
      <c r="F36" s="25">
        <v>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48"/>
    </row>
    <row r="37" spans="1:20" ht="16.5" customHeight="1">
      <c r="A37" s="1186"/>
      <c r="B37" s="95" t="s">
        <v>608</v>
      </c>
      <c r="C37" s="146" t="s">
        <v>599</v>
      </c>
      <c r="D37" s="80">
        <f>E37+G37+I37+K37+M37+O37+Q37+S37</f>
        <v>1</v>
      </c>
      <c r="E37" s="86"/>
      <c r="F37" s="86"/>
      <c r="G37" s="86">
        <v>1</v>
      </c>
      <c r="H37" s="86">
        <v>2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08"/>
    </row>
    <row r="38" spans="1:20" ht="16.5" customHeight="1">
      <c r="A38" s="1186"/>
      <c r="B38" s="95" t="s">
        <v>609</v>
      </c>
      <c r="C38" s="146" t="s">
        <v>599</v>
      </c>
      <c r="D38" s="80">
        <f aca="true" t="shared" si="1" ref="D38:D47">E38+G38+I38+K38+M38+O38+Q38+S38</f>
        <v>3</v>
      </c>
      <c r="E38" s="86"/>
      <c r="F38" s="86"/>
      <c r="G38" s="86">
        <v>3</v>
      </c>
      <c r="H38" s="86">
        <v>4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108"/>
    </row>
    <row r="39" spans="1:20" ht="16.5" customHeight="1">
      <c r="A39" s="1186"/>
      <c r="B39" s="95" t="s">
        <v>610</v>
      </c>
      <c r="C39" s="120"/>
      <c r="D39" s="80">
        <f t="shared" si="1"/>
        <v>3</v>
      </c>
      <c r="E39" s="86"/>
      <c r="F39" s="86"/>
      <c r="G39" s="86"/>
      <c r="H39" s="86"/>
      <c r="I39" s="86">
        <v>3</v>
      </c>
      <c r="J39" s="86">
        <v>3</v>
      </c>
      <c r="K39" s="86"/>
      <c r="L39" s="86"/>
      <c r="M39" s="86"/>
      <c r="N39" s="86"/>
      <c r="O39" s="86"/>
      <c r="P39" s="86"/>
      <c r="Q39" s="86"/>
      <c r="R39" s="86"/>
      <c r="S39" s="86"/>
      <c r="T39" s="108"/>
    </row>
    <row r="40" spans="1:20" ht="16.5" customHeight="1">
      <c r="A40" s="1186"/>
      <c r="B40" s="95" t="s">
        <v>611</v>
      </c>
      <c r="C40" s="120"/>
      <c r="D40" s="80">
        <f t="shared" si="1"/>
        <v>3</v>
      </c>
      <c r="E40" s="86"/>
      <c r="F40" s="86"/>
      <c r="G40" s="86"/>
      <c r="H40" s="86"/>
      <c r="I40" s="86">
        <v>3</v>
      </c>
      <c r="J40" s="86">
        <v>3</v>
      </c>
      <c r="K40" s="86"/>
      <c r="L40" s="86"/>
      <c r="M40" s="86"/>
      <c r="N40" s="86"/>
      <c r="O40" s="86"/>
      <c r="P40" s="86"/>
      <c r="Q40" s="86"/>
      <c r="R40" s="86"/>
      <c r="S40" s="86"/>
      <c r="T40" s="108"/>
    </row>
    <row r="41" spans="1:20" ht="16.5" customHeight="1">
      <c r="A41" s="1186"/>
      <c r="B41" s="538" t="s">
        <v>612</v>
      </c>
      <c r="C41" s="146" t="s">
        <v>599</v>
      </c>
      <c r="D41" s="80">
        <f t="shared" si="1"/>
        <v>3</v>
      </c>
      <c r="E41" s="86"/>
      <c r="F41" s="86"/>
      <c r="G41" s="86"/>
      <c r="H41" s="86"/>
      <c r="I41" s="86">
        <v>3</v>
      </c>
      <c r="J41" s="86">
        <v>3</v>
      </c>
      <c r="K41" s="86"/>
      <c r="L41" s="86"/>
      <c r="M41" s="86"/>
      <c r="N41" s="86"/>
      <c r="O41" s="86"/>
      <c r="P41" s="86"/>
      <c r="Q41" s="86"/>
      <c r="R41" s="86"/>
      <c r="S41" s="86"/>
      <c r="T41" s="108"/>
    </row>
    <row r="42" spans="1:20" ht="16.5" customHeight="1">
      <c r="A42" s="1186"/>
      <c r="B42" s="95" t="s">
        <v>613</v>
      </c>
      <c r="C42" s="120"/>
      <c r="D42" s="80">
        <f t="shared" si="1"/>
        <v>3</v>
      </c>
      <c r="E42" s="86"/>
      <c r="F42" s="86"/>
      <c r="G42" s="86"/>
      <c r="H42" s="86"/>
      <c r="I42" s="86"/>
      <c r="J42" s="86"/>
      <c r="K42" s="86">
        <v>3</v>
      </c>
      <c r="L42" s="86">
        <v>3</v>
      </c>
      <c r="M42" s="86"/>
      <c r="N42" s="86"/>
      <c r="O42" s="86"/>
      <c r="P42" s="86"/>
      <c r="Q42" s="86"/>
      <c r="R42" s="86"/>
      <c r="S42" s="86"/>
      <c r="T42" s="108"/>
    </row>
    <row r="43" spans="1:20" ht="16.5" customHeight="1">
      <c r="A43" s="1186"/>
      <c r="B43" s="95" t="s">
        <v>614</v>
      </c>
      <c r="C43" s="146" t="s">
        <v>599</v>
      </c>
      <c r="D43" s="80">
        <f t="shared" si="1"/>
        <v>3</v>
      </c>
      <c r="E43" s="86"/>
      <c r="F43" s="86"/>
      <c r="G43" s="86"/>
      <c r="H43" s="86"/>
      <c r="I43" s="86"/>
      <c r="J43" s="86"/>
      <c r="K43" s="86">
        <v>3</v>
      </c>
      <c r="L43" s="86">
        <v>3</v>
      </c>
      <c r="M43" s="86"/>
      <c r="N43" s="86"/>
      <c r="O43" s="86"/>
      <c r="P43" s="86"/>
      <c r="Q43" s="86"/>
      <c r="R43" s="86"/>
      <c r="S43" s="86"/>
      <c r="T43" s="108"/>
    </row>
    <row r="44" spans="1:20" ht="16.5" customHeight="1">
      <c r="A44" s="1186"/>
      <c r="B44" s="95" t="s">
        <v>615</v>
      </c>
      <c r="C44" s="146" t="s">
        <v>599</v>
      </c>
      <c r="D44" s="80">
        <f t="shared" si="1"/>
        <v>3</v>
      </c>
      <c r="E44" s="86"/>
      <c r="F44" s="86"/>
      <c r="G44" s="86"/>
      <c r="H44" s="86"/>
      <c r="I44" s="86"/>
      <c r="J44" s="86"/>
      <c r="K44" s="86">
        <v>3</v>
      </c>
      <c r="L44" s="86">
        <v>3</v>
      </c>
      <c r="M44" s="86"/>
      <c r="N44" s="86"/>
      <c r="O44" s="86"/>
      <c r="P44" s="86"/>
      <c r="Q44" s="86"/>
      <c r="R44" s="86"/>
      <c r="S44" s="86"/>
      <c r="T44" s="108"/>
    </row>
    <row r="45" spans="1:20" ht="16.5" customHeight="1">
      <c r="A45" s="1186"/>
      <c r="B45" s="95" t="s">
        <v>616</v>
      </c>
      <c r="C45" s="120"/>
      <c r="D45" s="80">
        <f t="shared" si="1"/>
        <v>3</v>
      </c>
      <c r="E45" s="86"/>
      <c r="F45" s="86"/>
      <c r="G45" s="86"/>
      <c r="H45" s="86"/>
      <c r="I45" s="86"/>
      <c r="J45" s="86"/>
      <c r="K45" s="86"/>
      <c r="L45" s="86"/>
      <c r="M45" s="86">
        <v>3</v>
      </c>
      <c r="N45" s="86">
        <v>3</v>
      </c>
      <c r="O45" s="86"/>
      <c r="P45" s="86"/>
      <c r="Q45" s="86"/>
      <c r="R45" s="86"/>
      <c r="S45" s="86"/>
      <c r="T45" s="108"/>
    </row>
    <row r="46" spans="1:20" ht="16.5" customHeight="1">
      <c r="A46" s="1186"/>
      <c r="B46" s="95" t="s">
        <v>617</v>
      </c>
      <c r="C46" s="120"/>
      <c r="D46" s="80">
        <f t="shared" si="1"/>
        <v>3</v>
      </c>
      <c r="E46" s="86"/>
      <c r="F46" s="86"/>
      <c r="G46" s="86"/>
      <c r="H46" s="86"/>
      <c r="I46" s="86"/>
      <c r="J46" s="86"/>
      <c r="K46" s="86"/>
      <c r="L46" s="86"/>
      <c r="M46" s="86">
        <v>3</v>
      </c>
      <c r="N46" s="86">
        <v>3</v>
      </c>
      <c r="O46" s="86"/>
      <c r="P46" s="86"/>
      <c r="Q46" s="86"/>
      <c r="R46" s="86"/>
      <c r="S46" s="86"/>
      <c r="T46" s="108"/>
    </row>
    <row r="47" spans="1:20" ht="16.5" customHeight="1">
      <c r="A47" s="1186"/>
      <c r="B47" s="95" t="s">
        <v>618</v>
      </c>
      <c r="C47" s="120"/>
      <c r="D47" s="80">
        <f t="shared" si="1"/>
        <v>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>
        <v>3</v>
      </c>
      <c r="P47" s="86">
        <v>3</v>
      </c>
      <c r="Q47" s="86"/>
      <c r="R47" s="86"/>
      <c r="S47" s="86"/>
      <c r="T47" s="108"/>
    </row>
    <row r="48" spans="1:20" ht="16.5" customHeight="1" thickBot="1">
      <c r="A48" s="1187"/>
      <c r="B48" s="125" t="s">
        <v>423</v>
      </c>
      <c r="C48" s="149"/>
      <c r="D48" s="150">
        <f>SUM(D35:D47)</f>
        <v>37</v>
      </c>
      <c r="E48" s="98">
        <f>SUM(E35:E47)</f>
        <v>6</v>
      </c>
      <c r="F48" s="98">
        <f>SUM(F35:F47)</f>
        <v>7</v>
      </c>
      <c r="G48" s="98">
        <v>4</v>
      </c>
      <c r="H48" s="98">
        <v>6</v>
      </c>
      <c r="I48" s="98">
        <f aca="true" t="shared" si="2" ref="I48:T48">SUM(I38:I47)</f>
        <v>9</v>
      </c>
      <c r="J48" s="98">
        <f t="shared" si="2"/>
        <v>9</v>
      </c>
      <c r="K48" s="98">
        <f t="shared" si="2"/>
        <v>9</v>
      </c>
      <c r="L48" s="98">
        <f t="shared" si="2"/>
        <v>9</v>
      </c>
      <c r="M48" s="98">
        <f t="shared" si="2"/>
        <v>6</v>
      </c>
      <c r="N48" s="98">
        <f t="shared" si="2"/>
        <v>6</v>
      </c>
      <c r="O48" s="98">
        <f t="shared" si="2"/>
        <v>3</v>
      </c>
      <c r="P48" s="98">
        <f t="shared" si="2"/>
        <v>3</v>
      </c>
      <c r="Q48" s="98">
        <f t="shared" si="2"/>
        <v>0</v>
      </c>
      <c r="R48" s="98">
        <f t="shared" si="2"/>
        <v>0</v>
      </c>
      <c r="S48" s="98">
        <f t="shared" si="2"/>
        <v>0</v>
      </c>
      <c r="T48" s="103">
        <f t="shared" si="2"/>
        <v>0</v>
      </c>
    </row>
    <row r="49" spans="1:20" ht="15.75" customHeight="1">
      <c r="A49" s="1188" t="s">
        <v>447</v>
      </c>
      <c r="B49" s="109" t="s">
        <v>619</v>
      </c>
      <c r="C49" s="141"/>
      <c r="D49" s="258">
        <v>3</v>
      </c>
      <c r="E49" s="195">
        <v>3</v>
      </c>
      <c r="F49" s="195">
        <v>3</v>
      </c>
      <c r="G49" s="258"/>
      <c r="H49" s="258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81"/>
    </row>
    <row r="50" spans="1:20" ht="15.75" customHeight="1">
      <c r="A50" s="1188"/>
      <c r="B50" s="88" t="s">
        <v>620</v>
      </c>
      <c r="C50" s="146" t="s">
        <v>599</v>
      </c>
      <c r="D50" s="151">
        <v>1</v>
      </c>
      <c r="E50" s="154"/>
      <c r="F50" s="154"/>
      <c r="G50" s="151">
        <v>1</v>
      </c>
      <c r="H50" s="151">
        <v>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55"/>
    </row>
    <row r="51" spans="1:20" ht="15.75" customHeight="1">
      <c r="A51" s="1188"/>
      <c r="B51" s="88" t="s">
        <v>448</v>
      </c>
      <c r="C51" s="120"/>
      <c r="D51" s="118">
        <v>2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>
        <v>2</v>
      </c>
      <c r="R51" s="118">
        <v>2</v>
      </c>
      <c r="S51" s="118"/>
      <c r="T51" s="155"/>
    </row>
    <row r="52" spans="1:20" ht="15.75" customHeight="1">
      <c r="A52" s="1188"/>
      <c r="B52" s="88" t="s">
        <v>621</v>
      </c>
      <c r="C52" s="146" t="s">
        <v>599</v>
      </c>
      <c r="D52" s="152">
        <v>2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>
        <v>2</v>
      </c>
      <c r="R52" s="156">
        <v>4</v>
      </c>
      <c r="S52" s="118"/>
      <c r="T52" s="155"/>
    </row>
    <row r="53" spans="1:20" ht="15.75" customHeight="1" thickBot="1">
      <c r="A53" s="1189"/>
      <c r="B53" s="157" t="s">
        <v>251</v>
      </c>
      <c r="C53" s="149"/>
      <c r="D53" s="158">
        <f aca="true" t="shared" si="3" ref="D53:T53">SUM(D49:D52)</f>
        <v>8</v>
      </c>
      <c r="E53" s="158">
        <f t="shared" si="3"/>
        <v>3</v>
      </c>
      <c r="F53" s="158">
        <f t="shared" si="3"/>
        <v>3</v>
      </c>
      <c r="G53" s="158">
        <f t="shared" si="3"/>
        <v>1</v>
      </c>
      <c r="H53" s="158">
        <f t="shared" si="3"/>
        <v>2</v>
      </c>
      <c r="I53" s="158">
        <f t="shared" si="3"/>
        <v>0</v>
      </c>
      <c r="J53" s="158">
        <f t="shared" si="3"/>
        <v>0</v>
      </c>
      <c r="K53" s="158">
        <f t="shared" si="3"/>
        <v>0</v>
      </c>
      <c r="L53" s="158">
        <f t="shared" si="3"/>
        <v>0</v>
      </c>
      <c r="M53" s="158">
        <f t="shared" si="3"/>
        <v>0</v>
      </c>
      <c r="N53" s="158">
        <f t="shared" si="3"/>
        <v>0</v>
      </c>
      <c r="O53" s="158">
        <f t="shared" si="3"/>
        <v>0</v>
      </c>
      <c r="P53" s="158">
        <f t="shared" si="3"/>
        <v>0</v>
      </c>
      <c r="Q53" s="158">
        <f t="shared" si="3"/>
        <v>4</v>
      </c>
      <c r="R53" s="158">
        <f t="shared" si="3"/>
        <v>6</v>
      </c>
      <c r="S53" s="158">
        <f t="shared" si="3"/>
        <v>0</v>
      </c>
      <c r="T53" s="159">
        <f t="shared" si="3"/>
        <v>0</v>
      </c>
    </row>
    <row r="54" spans="1:20" ht="15.75" customHeight="1">
      <c r="A54" s="1190" t="s">
        <v>622</v>
      </c>
      <c r="B54" s="95" t="s">
        <v>623</v>
      </c>
      <c r="C54" s="146" t="s">
        <v>599</v>
      </c>
      <c r="D54" s="80">
        <f aca="true" t="shared" si="4" ref="D54:D61">E54+G54+I54+K54+M54+O54+Q54+S54</f>
        <v>3</v>
      </c>
      <c r="E54" s="86"/>
      <c r="F54" s="86"/>
      <c r="G54" s="86"/>
      <c r="H54" s="86"/>
      <c r="I54" s="86">
        <v>3</v>
      </c>
      <c r="J54" s="86">
        <v>3</v>
      </c>
      <c r="K54" s="160"/>
      <c r="L54" s="160"/>
      <c r="M54" s="160"/>
      <c r="N54" s="160"/>
      <c r="O54" s="160"/>
      <c r="P54" s="160"/>
      <c r="Q54" s="160"/>
      <c r="R54" s="160"/>
      <c r="S54" s="160"/>
      <c r="T54" s="161"/>
    </row>
    <row r="55" spans="1:20" ht="15.75" customHeight="1">
      <c r="A55" s="1191"/>
      <c r="B55" s="95" t="s">
        <v>624</v>
      </c>
      <c r="C55" s="120"/>
      <c r="D55" s="80">
        <v>3</v>
      </c>
      <c r="E55" s="86"/>
      <c r="F55" s="86"/>
      <c r="G55" s="86"/>
      <c r="H55" s="86"/>
      <c r="I55" s="86"/>
      <c r="J55" s="86"/>
      <c r="K55" s="162">
        <v>3</v>
      </c>
      <c r="L55" s="162">
        <v>3</v>
      </c>
      <c r="M55" s="160"/>
      <c r="N55" s="160"/>
      <c r="O55" s="160"/>
      <c r="P55" s="160"/>
      <c r="Q55" s="160"/>
      <c r="R55" s="160"/>
      <c r="S55" s="160"/>
      <c r="T55" s="161"/>
    </row>
    <row r="56" spans="1:20" ht="15.75" customHeight="1">
      <c r="A56" s="1191"/>
      <c r="B56" s="119" t="s">
        <v>625</v>
      </c>
      <c r="C56" s="146"/>
      <c r="D56" s="80">
        <f t="shared" si="4"/>
        <v>3</v>
      </c>
      <c r="E56" s="86"/>
      <c r="F56" s="86"/>
      <c r="G56" s="86"/>
      <c r="H56" s="86"/>
      <c r="I56" s="86"/>
      <c r="J56" s="86"/>
      <c r="K56" s="86">
        <v>3</v>
      </c>
      <c r="L56" s="86">
        <v>3</v>
      </c>
      <c r="M56" s="163"/>
      <c r="N56" s="163"/>
      <c r="O56" s="163"/>
      <c r="P56" s="163"/>
      <c r="Q56" s="163"/>
      <c r="R56" s="163"/>
      <c r="S56" s="163"/>
      <c r="T56" s="164"/>
    </row>
    <row r="57" spans="1:20" ht="15.75" customHeight="1">
      <c r="A57" s="1191"/>
      <c r="B57" s="95" t="s">
        <v>626</v>
      </c>
      <c r="C57" s="146" t="s">
        <v>599</v>
      </c>
      <c r="D57" s="80">
        <f t="shared" si="4"/>
        <v>3</v>
      </c>
      <c r="E57" s="86"/>
      <c r="F57" s="86"/>
      <c r="G57" s="86"/>
      <c r="H57" s="86"/>
      <c r="I57" s="86"/>
      <c r="J57" s="86"/>
      <c r="K57" s="86">
        <v>3</v>
      </c>
      <c r="L57" s="86">
        <v>3</v>
      </c>
      <c r="M57" s="160"/>
      <c r="N57" s="160"/>
      <c r="O57" s="160"/>
      <c r="P57" s="160"/>
      <c r="Q57" s="160"/>
      <c r="R57" s="160"/>
      <c r="S57" s="160"/>
      <c r="T57" s="161"/>
    </row>
    <row r="58" spans="1:20" ht="15.75" customHeight="1">
      <c r="A58" s="1191"/>
      <c r="B58" s="95" t="s">
        <v>627</v>
      </c>
      <c r="C58" s="146" t="s">
        <v>599</v>
      </c>
      <c r="D58" s="80">
        <f>E58+G58+I58+K58+M58+O58+Q58+S58</f>
        <v>3</v>
      </c>
      <c r="E58" s="86"/>
      <c r="F58" s="86"/>
      <c r="G58" s="86"/>
      <c r="H58" s="86"/>
      <c r="I58" s="86"/>
      <c r="J58" s="86"/>
      <c r="K58" s="86">
        <v>3</v>
      </c>
      <c r="L58" s="86">
        <v>3</v>
      </c>
      <c r="M58" s="86"/>
      <c r="N58" s="86"/>
      <c r="O58" s="86"/>
      <c r="P58" s="86"/>
      <c r="Q58" s="86"/>
      <c r="R58" s="86"/>
      <c r="S58" s="86"/>
      <c r="T58" s="108"/>
    </row>
    <row r="59" spans="1:20" ht="15.75" customHeight="1">
      <c r="A59" s="1191"/>
      <c r="B59" s="95" t="s">
        <v>628</v>
      </c>
      <c r="C59" s="146" t="s">
        <v>599</v>
      </c>
      <c r="D59" s="80">
        <f t="shared" si="4"/>
        <v>3</v>
      </c>
      <c r="E59" s="86"/>
      <c r="F59" s="86"/>
      <c r="G59" s="86"/>
      <c r="H59" s="86"/>
      <c r="I59" s="86"/>
      <c r="J59" s="86"/>
      <c r="K59" s="86"/>
      <c r="L59" s="86"/>
      <c r="M59" s="86">
        <v>3</v>
      </c>
      <c r="N59" s="86">
        <v>3</v>
      </c>
      <c r="O59" s="160"/>
      <c r="P59" s="160"/>
      <c r="Q59" s="160"/>
      <c r="R59" s="160"/>
      <c r="S59" s="160"/>
      <c r="T59" s="161"/>
    </row>
    <row r="60" spans="1:20" ht="15.75" customHeight="1">
      <c r="A60" s="1191"/>
      <c r="B60" s="95" t="s">
        <v>629</v>
      </c>
      <c r="C60" s="120"/>
      <c r="D60" s="80">
        <v>3</v>
      </c>
      <c r="E60" s="86"/>
      <c r="F60" s="86"/>
      <c r="G60" s="86"/>
      <c r="H60" s="86"/>
      <c r="I60" s="86"/>
      <c r="J60" s="86"/>
      <c r="K60" s="86"/>
      <c r="L60" s="86"/>
      <c r="M60" s="86">
        <v>3</v>
      </c>
      <c r="N60" s="86">
        <v>3</v>
      </c>
      <c r="O60" s="88"/>
      <c r="P60" s="88"/>
      <c r="Q60" s="86"/>
      <c r="R60" s="86"/>
      <c r="S60" s="86"/>
      <c r="T60" s="108"/>
    </row>
    <row r="61" spans="1:20" ht="15.75" customHeight="1">
      <c r="A61" s="1191"/>
      <c r="B61" s="95" t="s">
        <v>630</v>
      </c>
      <c r="C61" s="146" t="s">
        <v>599</v>
      </c>
      <c r="D61" s="80">
        <f t="shared" si="4"/>
        <v>3</v>
      </c>
      <c r="E61" s="86"/>
      <c r="F61" s="86"/>
      <c r="G61" s="86"/>
      <c r="H61" s="86"/>
      <c r="I61" s="86"/>
      <c r="J61" s="86"/>
      <c r="K61" s="86"/>
      <c r="L61" s="86"/>
      <c r="M61" s="86">
        <v>3</v>
      </c>
      <c r="N61" s="86">
        <v>3</v>
      </c>
      <c r="O61" s="86"/>
      <c r="P61" s="86"/>
      <c r="Q61" s="86"/>
      <c r="R61" s="86"/>
      <c r="S61" s="86"/>
      <c r="T61" s="108"/>
    </row>
    <row r="62" spans="1:20" ht="15.75" customHeight="1">
      <c r="A62" s="1191"/>
      <c r="B62" s="95" t="s">
        <v>631</v>
      </c>
      <c r="C62" s="146" t="s">
        <v>599</v>
      </c>
      <c r="D62" s="80">
        <v>3</v>
      </c>
      <c r="E62" s="86"/>
      <c r="F62" s="86"/>
      <c r="G62" s="86"/>
      <c r="H62" s="86"/>
      <c r="I62" s="86"/>
      <c r="J62" s="86"/>
      <c r="K62" s="86"/>
      <c r="L62" s="86"/>
      <c r="M62" s="86">
        <v>3</v>
      </c>
      <c r="N62" s="86">
        <v>3</v>
      </c>
      <c r="O62" s="86"/>
      <c r="P62" s="86"/>
      <c r="Q62" s="86"/>
      <c r="R62" s="86"/>
      <c r="S62" s="86"/>
      <c r="T62" s="108"/>
    </row>
    <row r="63" spans="1:20" ht="15.75" customHeight="1">
      <c r="A63" s="1191"/>
      <c r="B63" s="95" t="s">
        <v>632</v>
      </c>
      <c r="C63" s="146" t="s">
        <v>599</v>
      </c>
      <c r="D63" s="80">
        <f>E63+G63+I63+K63+M63+O63+Q63+S63</f>
        <v>3</v>
      </c>
      <c r="E63" s="86"/>
      <c r="F63" s="86"/>
      <c r="G63" s="86"/>
      <c r="H63" s="86"/>
      <c r="I63" s="86"/>
      <c r="J63" s="86"/>
      <c r="K63" s="86"/>
      <c r="L63" s="86"/>
      <c r="M63" s="86">
        <v>3</v>
      </c>
      <c r="N63" s="86">
        <v>3</v>
      </c>
      <c r="O63" s="86"/>
      <c r="P63" s="86"/>
      <c r="Q63" s="86"/>
      <c r="R63" s="86"/>
      <c r="S63" s="86"/>
      <c r="T63" s="108"/>
    </row>
    <row r="64" spans="1:20" ht="15.75" customHeight="1">
      <c r="A64" s="1191"/>
      <c r="B64" s="95" t="s">
        <v>633</v>
      </c>
      <c r="C64" s="120"/>
      <c r="D64" s="80">
        <f>E64+G64+I64+K64+M64+O64+Q60+S60</f>
        <v>3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>
        <v>3</v>
      </c>
      <c r="P64" s="86">
        <v>3</v>
      </c>
      <c r="Q64" s="86"/>
      <c r="R64" s="86"/>
      <c r="S64" s="86"/>
      <c r="T64" s="108"/>
    </row>
    <row r="65" spans="1:20" ht="15.75" customHeight="1">
      <c r="A65" s="1191"/>
      <c r="B65" s="95" t="s">
        <v>634</v>
      </c>
      <c r="C65" s="120"/>
      <c r="D65" s="80">
        <f>E65+G65+I65+K65+M65+O65+Q65+S65</f>
        <v>1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>
        <v>1</v>
      </c>
      <c r="P65" s="86">
        <v>2</v>
      </c>
      <c r="Q65" s="86"/>
      <c r="R65" s="86"/>
      <c r="S65" s="86"/>
      <c r="T65" s="108"/>
    </row>
    <row r="66" spans="1:20" ht="15.75" customHeight="1">
      <c r="A66" s="1191"/>
      <c r="B66" s="95" t="s">
        <v>635</v>
      </c>
      <c r="C66" s="146" t="s">
        <v>599</v>
      </c>
      <c r="D66" s="80">
        <f>E66+G66+I66+K66+M66+O66+Q66+S66</f>
        <v>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>
        <v>3</v>
      </c>
      <c r="P66" s="86">
        <v>3</v>
      </c>
      <c r="Q66" s="86"/>
      <c r="R66" s="86"/>
      <c r="S66" s="86"/>
      <c r="T66" s="108"/>
    </row>
    <row r="67" spans="1:20" ht="15.75" customHeight="1">
      <c r="A67" s="1191"/>
      <c r="B67" s="95" t="s">
        <v>636</v>
      </c>
      <c r="C67" s="146" t="s">
        <v>599</v>
      </c>
      <c r="D67" s="80">
        <v>3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>
        <v>3</v>
      </c>
      <c r="P67" s="86">
        <v>3</v>
      </c>
      <c r="Q67" s="86" t="s">
        <v>601</v>
      </c>
      <c r="R67" s="86" t="s">
        <v>601</v>
      </c>
      <c r="S67" s="86"/>
      <c r="T67" s="108"/>
    </row>
    <row r="68" spans="1:20" ht="15.75" customHeight="1">
      <c r="A68" s="1191"/>
      <c r="B68" s="538" t="s">
        <v>637</v>
      </c>
      <c r="C68" s="146" t="s">
        <v>599</v>
      </c>
      <c r="D68" s="80">
        <f aca="true" t="shared" si="5" ref="D68:D74">E68+G68+I68+K68+M68+O68+Q68+S68</f>
        <v>3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>
        <v>3</v>
      </c>
      <c r="P68" s="86">
        <v>3</v>
      </c>
      <c r="Q68" s="86"/>
      <c r="R68" s="86"/>
      <c r="S68" s="86"/>
      <c r="T68" s="108"/>
    </row>
    <row r="69" spans="1:20" ht="15.75" customHeight="1">
      <c r="A69" s="1191"/>
      <c r="B69" s="95" t="s">
        <v>638</v>
      </c>
      <c r="C69" s="146" t="s">
        <v>599</v>
      </c>
      <c r="D69" s="80">
        <f t="shared" si="5"/>
        <v>3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>
        <v>3</v>
      </c>
      <c r="P69" s="86">
        <v>3</v>
      </c>
      <c r="Q69" s="86"/>
      <c r="R69" s="86"/>
      <c r="S69" s="23"/>
      <c r="T69" s="87"/>
    </row>
    <row r="70" spans="1:20" ht="15.75" customHeight="1">
      <c r="A70" s="1191"/>
      <c r="B70" s="95" t="s">
        <v>639</v>
      </c>
      <c r="C70" s="146" t="s">
        <v>599</v>
      </c>
      <c r="D70" s="80">
        <f t="shared" si="5"/>
        <v>3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>
        <v>3</v>
      </c>
      <c r="P70" s="86">
        <v>3</v>
      </c>
      <c r="Q70" s="86"/>
      <c r="R70" s="86"/>
      <c r="S70" s="23"/>
      <c r="T70" s="87"/>
    </row>
    <row r="71" spans="1:20" ht="15.75" customHeight="1">
      <c r="A71" s="1191"/>
      <c r="B71" s="95" t="s">
        <v>640</v>
      </c>
      <c r="C71" s="146" t="s">
        <v>599</v>
      </c>
      <c r="D71" s="80">
        <f t="shared" si="5"/>
        <v>3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>
        <v>3</v>
      </c>
      <c r="R71" s="86">
        <v>3</v>
      </c>
      <c r="S71" s="23"/>
      <c r="T71" s="87"/>
    </row>
    <row r="72" spans="1:20" ht="15.75" customHeight="1">
      <c r="A72" s="1191"/>
      <c r="B72" s="95" t="s">
        <v>641</v>
      </c>
      <c r="C72" s="120"/>
      <c r="D72" s="80">
        <f t="shared" si="5"/>
        <v>3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>
        <v>3</v>
      </c>
      <c r="R72" s="86">
        <v>3</v>
      </c>
      <c r="S72" s="23"/>
      <c r="T72" s="87"/>
    </row>
    <row r="73" spans="1:20" ht="15.75" customHeight="1">
      <c r="A73" s="1191"/>
      <c r="B73" s="88" t="s">
        <v>642</v>
      </c>
      <c r="C73" s="146" t="s">
        <v>599</v>
      </c>
      <c r="D73" s="80">
        <f t="shared" si="5"/>
        <v>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>
        <v>3</v>
      </c>
      <c r="R73" s="86">
        <v>3</v>
      </c>
      <c r="S73" s="23"/>
      <c r="T73" s="87"/>
    </row>
    <row r="74" spans="1:20" ht="15.75" customHeight="1">
      <c r="A74" s="1191"/>
      <c r="B74" s="88" t="s">
        <v>643</v>
      </c>
      <c r="C74" s="146" t="s">
        <v>599</v>
      </c>
      <c r="D74" s="80">
        <f t="shared" si="5"/>
        <v>3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>
        <v>3</v>
      </c>
      <c r="R74" s="86">
        <v>3</v>
      </c>
      <c r="S74" s="23"/>
      <c r="T74" s="87"/>
    </row>
    <row r="75" spans="1:20" ht="15.75" customHeight="1">
      <c r="A75" s="1191"/>
      <c r="B75" s="95" t="s">
        <v>644</v>
      </c>
      <c r="C75" s="120"/>
      <c r="D75" s="80">
        <f>E75+G75+I75+K75+M75+O75+Q75+S75</f>
        <v>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23">
        <v>3</v>
      </c>
      <c r="T75" s="87">
        <v>3</v>
      </c>
    </row>
    <row r="76" spans="1:20" ht="15.75" customHeight="1" thickBot="1">
      <c r="A76" s="1192"/>
      <c r="B76" s="165" t="s">
        <v>423</v>
      </c>
      <c r="C76" s="149"/>
      <c r="D76" s="167">
        <f aca="true" t="shared" si="6" ref="D76:T76">SUM(D54:D75)</f>
        <v>64</v>
      </c>
      <c r="E76" s="167">
        <f t="shared" si="6"/>
        <v>0</v>
      </c>
      <c r="F76" s="167">
        <f t="shared" si="6"/>
        <v>0</v>
      </c>
      <c r="G76" s="167">
        <f t="shared" si="6"/>
        <v>0</v>
      </c>
      <c r="H76" s="167">
        <f t="shared" si="6"/>
        <v>0</v>
      </c>
      <c r="I76" s="167">
        <f t="shared" si="6"/>
        <v>3</v>
      </c>
      <c r="J76" s="167">
        <f t="shared" si="6"/>
        <v>3</v>
      </c>
      <c r="K76" s="167">
        <f t="shared" si="6"/>
        <v>12</v>
      </c>
      <c r="L76" s="167">
        <f t="shared" si="6"/>
        <v>12</v>
      </c>
      <c r="M76" s="167">
        <f t="shared" si="6"/>
        <v>15</v>
      </c>
      <c r="N76" s="167">
        <f t="shared" si="6"/>
        <v>15</v>
      </c>
      <c r="O76" s="167">
        <f t="shared" si="6"/>
        <v>19</v>
      </c>
      <c r="P76" s="167">
        <f t="shared" si="6"/>
        <v>20</v>
      </c>
      <c r="Q76" s="167">
        <f t="shared" si="6"/>
        <v>12</v>
      </c>
      <c r="R76" s="167">
        <f t="shared" si="6"/>
        <v>12</v>
      </c>
      <c r="S76" s="167">
        <f t="shared" si="6"/>
        <v>3</v>
      </c>
      <c r="T76" s="166">
        <f t="shared" si="6"/>
        <v>3</v>
      </c>
    </row>
    <row r="77" spans="1:20" ht="15.75" customHeight="1">
      <c r="A77" s="1173" t="s">
        <v>645</v>
      </c>
      <c r="B77" s="117" t="s">
        <v>646</v>
      </c>
      <c r="C77" s="168"/>
      <c r="D77" s="169">
        <v>3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>
        <v>3</v>
      </c>
      <c r="R77" s="169">
        <v>3</v>
      </c>
      <c r="S77" s="169"/>
      <c r="T77" s="170"/>
    </row>
    <row r="78" spans="1:20" ht="15.75" customHeight="1">
      <c r="A78" s="1174"/>
      <c r="B78" s="95" t="s">
        <v>647</v>
      </c>
      <c r="C78" s="146" t="s">
        <v>599</v>
      </c>
      <c r="D78" s="169">
        <v>3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>
        <v>3</v>
      </c>
      <c r="R78" s="169">
        <v>3</v>
      </c>
      <c r="S78" s="169"/>
      <c r="T78" s="170"/>
    </row>
    <row r="79" spans="1:20" ht="15.75" customHeight="1">
      <c r="A79" s="1174"/>
      <c r="B79" s="88" t="s">
        <v>648</v>
      </c>
      <c r="C79" s="146" t="s">
        <v>599</v>
      </c>
      <c r="D79" s="80">
        <f>E79+G79+I79+K79+M79+O79+Q79+S79</f>
        <v>3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>
        <v>3</v>
      </c>
      <c r="T79" s="108">
        <v>3</v>
      </c>
    </row>
    <row r="80" spans="1:20" ht="15.75" customHeight="1">
      <c r="A80" s="1174"/>
      <c r="B80" s="538" t="s">
        <v>649</v>
      </c>
      <c r="C80" s="120"/>
      <c r="D80" s="80">
        <f>E80+G80+I80+K80+M80+O80+Q80+S80</f>
        <v>3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>
        <v>3</v>
      </c>
      <c r="T80" s="108">
        <v>3</v>
      </c>
    </row>
    <row r="81" spans="1:20" ht="15.75" customHeight="1">
      <c r="A81" s="1174"/>
      <c r="B81" s="95" t="s">
        <v>650</v>
      </c>
      <c r="C81" s="120"/>
      <c r="D81" s="80">
        <f>E81+G81+I81+K81+M81+O81+Q81+S81</f>
        <v>3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>
        <v>3</v>
      </c>
      <c r="T81" s="108">
        <v>3</v>
      </c>
    </row>
    <row r="82" spans="1:20" ht="15.75" customHeight="1" thickBot="1">
      <c r="A82" s="1193"/>
      <c r="B82" s="125" t="s">
        <v>423</v>
      </c>
      <c r="C82" s="149"/>
      <c r="D82" s="98">
        <f aca="true" t="shared" si="7" ref="D82:T82">SUM(D77:D81)</f>
        <v>15</v>
      </c>
      <c r="E82" s="98">
        <f t="shared" si="7"/>
        <v>0</v>
      </c>
      <c r="F82" s="98">
        <f t="shared" si="7"/>
        <v>0</v>
      </c>
      <c r="G82" s="98">
        <f t="shared" si="7"/>
        <v>0</v>
      </c>
      <c r="H82" s="98">
        <f t="shared" si="7"/>
        <v>0</v>
      </c>
      <c r="I82" s="98">
        <f t="shared" si="7"/>
        <v>0</v>
      </c>
      <c r="J82" s="98">
        <f t="shared" si="7"/>
        <v>0</v>
      </c>
      <c r="K82" s="98">
        <f t="shared" si="7"/>
        <v>0</v>
      </c>
      <c r="L82" s="98">
        <f t="shared" si="7"/>
        <v>0</v>
      </c>
      <c r="M82" s="98">
        <f t="shared" si="7"/>
        <v>0</v>
      </c>
      <c r="N82" s="98">
        <f t="shared" si="7"/>
        <v>0</v>
      </c>
      <c r="O82" s="98">
        <f t="shared" si="7"/>
        <v>0</v>
      </c>
      <c r="P82" s="98">
        <f t="shared" si="7"/>
        <v>0</v>
      </c>
      <c r="Q82" s="98">
        <f t="shared" si="7"/>
        <v>6</v>
      </c>
      <c r="R82" s="98">
        <f t="shared" si="7"/>
        <v>6</v>
      </c>
      <c r="S82" s="98">
        <f t="shared" si="7"/>
        <v>9</v>
      </c>
      <c r="T82" s="103">
        <f t="shared" si="7"/>
        <v>9</v>
      </c>
    </row>
    <row r="83" spans="1:20" ht="38.25" customHeight="1">
      <c r="A83" s="1184" t="s">
        <v>651</v>
      </c>
      <c r="B83" s="1185"/>
      <c r="C83" s="1185"/>
      <c r="D83" s="1185"/>
      <c r="E83" s="1185"/>
      <c r="F83" s="1185"/>
      <c r="G83" s="1185"/>
      <c r="H83" s="1185"/>
      <c r="I83" s="1185"/>
      <c r="J83" s="1185"/>
      <c r="K83" s="1185"/>
      <c r="L83" s="1185"/>
      <c r="M83" s="1185"/>
      <c r="N83" s="1185"/>
      <c r="O83" s="1185"/>
      <c r="P83" s="1185"/>
      <c r="Q83" s="1185"/>
      <c r="R83" s="1185"/>
      <c r="S83" s="1185"/>
      <c r="T83" s="1185"/>
    </row>
    <row r="84" spans="1:20" ht="18" customHeight="1">
      <c r="A84" s="116" t="s">
        <v>652</v>
      </c>
      <c r="B84" s="116"/>
      <c r="C84" s="171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 spans="1:20" ht="18" customHeight="1">
      <c r="A85" s="116" t="s">
        <v>653</v>
      </c>
      <c r="B85" s="116"/>
      <c r="C85" s="171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 spans="1:20" ht="18" customHeight="1">
      <c r="A86" s="116" t="s">
        <v>654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</row>
    <row r="87" spans="1:20" ht="18" customHeight="1">
      <c r="A87" s="116" t="s">
        <v>655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 spans="1:20" ht="18" customHeight="1">
      <c r="A88" s="116" t="s">
        <v>656</v>
      </c>
      <c r="B88" s="116"/>
      <c r="C88" s="171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 spans="1:20" ht="18" customHeight="1">
      <c r="A89" s="172" t="s">
        <v>657</v>
      </c>
      <c r="B89" s="173"/>
      <c r="C89" s="174"/>
      <c r="D89" s="17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8" customHeight="1">
      <c r="A90" s="116" t="s">
        <v>658</v>
      </c>
      <c r="B90" s="116"/>
      <c r="C90" s="171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</row>
    <row r="91" spans="1:20" ht="18" customHeight="1">
      <c r="A91" s="1075" t="s">
        <v>52</v>
      </c>
      <c r="B91" s="1183"/>
      <c r="C91" s="1183"/>
      <c r="D91" s="1183"/>
      <c r="E91" s="1183"/>
      <c r="F91" s="1183"/>
      <c r="G91" s="1183"/>
      <c r="H91" s="1183"/>
      <c r="I91" s="1183"/>
      <c r="J91" s="1183"/>
      <c r="K91" s="1183"/>
      <c r="L91" s="1183"/>
      <c r="M91" s="1183"/>
      <c r="N91" s="1183"/>
      <c r="O91" s="1183"/>
      <c r="P91" s="1183"/>
      <c r="Q91" s="1183"/>
      <c r="R91" s="1183"/>
      <c r="S91" s="1183"/>
      <c r="T91" s="1183"/>
    </row>
  </sheetData>
  <sheetProtection/>
  <mergeCells count="25">
    <mergeCell ref="A91:T91"/>
    <mergeCell ref="A83:T83"/>
    <mergeCell ref="A35:A48"/>
    <mergeCell ref="A49:A53"/>
    <mergeCell ref="A54:A76"/>
    <mergeCell ref="A77:A82"/>
    <mergeCell ref="A23:A33"/>
    <mergeCell ref="K6:L6"/>
    <mergeCell ref="I6:J6"/>
    <mergeCell ref="S6:T6"/>
    <mergeCell ref="Q6:R6"/>
    <mergeCell ref="A8:A14"/>
    <mergeCell ref="A15:A22"/>
    <mergeCell ref="M6:N6"/>
    <mergeCell ref="O6:P6"/>
    <mergeCell ref="Q4:T4"/>
    <mergeCell ref="Q5:T5"/>
    <mergeCell ref="A1:O3"/>
    <mergeCell ref="A5:A7"/>
    <mergeCell ref="C5:C7"/>
    <mergeCell ref="E5:H5"/>
    <mergeCell ref="I5:L5"/>
    <mergeCell ref="M5:P5"/>
    <mergeCell ref="E6:F6"/>
    <mergeCell ref="G6:H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V20" sqref="V20"/>
    </sheetView>
  </sheetViews>
  <sheetFormatPr defaultColWidth="9.00390625" defaultRowHeight="16.5"/>
  <cols>
    <col min="1" max="1" width="5.00390625" style="12" customWidth="1"/>
    <col min="2" max="2" width="16.00390625" style="12" customWidth="1"/>
    <col min="3" max="3" width="3.75390625" style="12" customWidth="1"/>
    <col min="4" max="4" width="4.625" style="12" customWidth="1"/>
    <col min="5" max="20" width="3.75390625" style="12" customWidth="1"/>
    <col min="21" max="16384" width="9.00390625" style="12" customWidth="1"/>
  </cols>
  <sheetData>
    <row r="1" spans="1:21" ht="11.25" customHeight="1">
      <c r="A1" s="1207" t="s">
        <v>659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939" t="s">
        <v>288</v>
      </c>
      <c r="Q1" s="939"/>
      <c r="R1" s="939"/>
      <c r="S1" s="939"/>
      <c r="T1" s="939"/>
      <c r="U1" s="358"/>
    </row>
    <row r="2" spans="1:21" ht="12.75" customHeight="1">
      <c r="A2" s="1207"/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5" t="s">
        <v>289</v>
      </c>
      <c r="Q2" s="1205"/>
      <c r="R2" s="1205"/>
      <c r="S2" s="1205"/>
      <c r="T2" s="1205"/>
      <c r="U2" s="358"/>
    </row>
    <row r="3" spans="1:21" ht="14.25" customHeight="1">
      <c r="A3" s="1207"/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196" t="s">
        <v>290</v>
      </c>
      <c r="Q3" s="1196"/>
      <c r="R3" s="1196"/>
      <c r="S3" s="1196"/>
      <c r="T3" s="1196"/>
      <c r="U3" s="358"/>
    </row>
    <row r="4" spans="1:21" ht="14.25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1206" t="s">
        <v>66</v>
      </c>
      <c r="Q4" s="1206"/>
      <c r="R4" s="1206"/>
      <c r="S4" s="1206"/>
      <c r="T4" s="1206"/>
      <c r="U4" s="358"/>
    </row>
    <row r="5" spans="1:20" ht="17.25" customHeight="1">
      <c r="A5" s="1173" t="s">
        <v>660</v>
      </c>
      <c r="B5" s="82"/>
      <c r="C5" s="1176" t="s">
        <v>661</v>
      </c>
      <c r="D5" s="83" t="s">
        <v>662</v>
      </c>
      <c r="E5" s="1096" t="s">
        <v>991</v>
      </c>
      <c r="F5" s="1096"/>
      <c r="G5" s="1096"/>
      <c r="H5" s="1096"/>
      <c r="I5" s="1096" t="s">
        <v>992</v>
      </c>
      <c r="J5" s="1096"/>
      <c r="K5" s="1096"/>
      <c r="L5" s="1096"/>
      <c r="M5" s="1096" t="s">
        <v>993</v>
      </c>
      <c r="N5" s="1096"/>
      <c r="O5" s="1096"/>
      <c r="P5" s="1096"/>
      <c r="Q5" s="1096" t="s">
        <v>994</v>
      </c>
      <c r="R5" s="1096"/>
      <c r="S5" s="1096"/>
      <c r="T5" s="1097"/>
    </row>
    <row r="6" spans="1:20" ht="15.75" customHeight="1">
      <c r="A6" s="1174"/>
      <c r="B6" s="24" t="s">
        <v>995</v>
      </c>
      <c r="C6" s="1208"/>
      <c r="D6" s="85" t="s">
        <v>663</v>
      </c>
      <c r="E6" s="1108" t="s">
        <v>996</v>
      </c>
      <c r="F6" s="1108"/>
      <c r="G6" s="1108" t="s">
        <v>997</v>
      </c>
      <c r="H6" s="1108"/>
      <c r="I6" s="1108" t="s">
        <v>996</v>
      </c>
      <c r="J6" s="1108"/>
      <c r="K6" s="1108" t="s">
        <v>997</v>
      </c>
      <c r="L6" s="1108"/>
      <c r="M6" s="1108" t="s">
        <v>998</v>
      </c>
      <c r="N6" s="1108"/>
      <c r="O6" s="1108" t="s">
        <v>997</v>
      </c>
      <c r="P6" s="1108"/>
      <c r="Q6" s="1108" t="s">
        <v>998</v>
      </c>
      <c r="R6" s="1108"/>
      <c r="S6" s="1108" t="s">
        <v>997</v>
      </c>
      <c r="T6" s="1109"/>
    </row>
    <row r="7" spans="1:20" ht="17.25" customHeight="1">
      <c r="A7" s="1175"/>
      <c r="B7" s="234"/>
      <c r="C7" s="1209"/>
      <c r="D7" s="143" t="s">
        <v>664</v>
      </c>
      <c r="E7" s="86" t="s">
        <v>999</v>
      </c>
      <c r="F7" s="86" t="s">
        <v>1000</v>
      </c>
      <c r="G7" s="86" t="s">
        <v>999</v>
      </c>
      <c r="H7" s="86" t="s">
        <v>1000</v>
      </c>
      <c r="I7" s="86" t="s">
        <v>999</v>
      </c>
      <c r="J7" s="86" t="s">
        <v>1000</v>
      </c>
      <c r="K7" s="86" t="s">
        <v>999</v>
      </c>
      <c r="L7" s="86" t="s">
        <v>1000</v>
      </c>
      <c r="M7" s="86" t="s">
        <v>999</v>
      </c>
      <c r="N7" s="86" t="s">
        <v>1000</v>
      </c>
      <c r="O7" s="86" t="s">
        <v>999</v>
      </c>
      <c r="P7" s="86" t="s">
        <v>1000</v>
      </c>
      <c r="Q7" s="86" t="s">
        <v>999</v>
      </c>
      <c r="R7" s="86" t="s">
        <v>1000</v>
      </c>
      <c r="S7" s="86" t="s">
        <v>999</v>
      </c>
      <c r="T7" s="108" t="s">
        <v>1000</v>
      </c>
    </row>
    <row r="8" spans="1:20" ht="13.5" customHeight="1">
      <c r="A8" s="1182" t="s">
        <v>665</v>
      </c>
      <c r="B8" s="95" t="s">
        <v>666</v>
      </c>
      <c r="C8" s="95"/>
      <c r="D8" s="156">
        <f>E8+G8+I8+K8+M8+O8+Q8+S8</f>
        <v>6</v>
      </c>
      <c r="E8" s="89">
        <v>3</v>
      </c>
      <c r="F8" s="89">
        <v>3</v>
      </c>
      <c r="G8" s="89">
        <v>3</v>
      </c>
      <c r="H8" s="89">
        <v>3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0"/>
    </row>
    <row r="9" spans="1:20" ht="13.5" customHeight="1">
      <c r="A9" s="1182"/>
      <c r="B9" s="95" t="s">
        <v>667</v>
      </c>
      <c r="C9" s="95"/>
      <c r="D9" s="156">
        <f>E9+G9+I9+K9+M9+O9+Q9+S9</f>
        <v>3</v>
      </c>
      <c r="E9" s="89">
        <v>3</v>
      </c>
      <c r="F9" s="89">
        <v>3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</row>
    <row r="10" spans="1:20" ht="13.5" customHeight="1">
      <c r="A10" s="1182"/>
      <c r="B10" s="95" t="s">
        <v>668</v>
      </c>
      <c r="C10" s="95"/>
      <c r="D10" s="156">
        <f>E10+G10+I10+K10+M10+O10+Q10+S10</f>
        <v>3</v>
      </c>
      <c r="E10" s="89"/>
      <c r="F10" s="89"/>
      <c r="G10" s="89">
        <v>3</v>
      </c>
      <c r="H10" s="89">
        <v>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3.5" customHeight="1">
      <c r="A11" s="1182"/>
      <c r="B11" s="95" t="s">
        <v>669</v>
      </c>
      <c r="C11" s="95"/>
      <c r="D11" s="273" t="s">
        <v>670</v>
      </c>
      <c r="E11" s="89">
        <v>1</v>
      </c>
      <c r="F11" s="89">
        <v>2</v>
      </c>
      <c r="G11" s="89">
        <v>1</v>
      </c>
      <c r="H11" s="89">
        <v>2</v>
      </c>
      <c r="I11" s="89" t="s">
        <v>671</v>
      </c>
      <c r="J11" s="89">
        <v>2</v>
      </c>
      <c r="K11" s="89" t="s">
        <v>985</v>
      </c>
      <c r="L11" s="89">
        <v>2</v>
      </c>
      <c r="M11" s="89" t="s">
        <v>985</v>
      </c>
      <c r="N11" s="89">
        <v>2</v>
      </c>
      <c r="O11" s="89" t="s">
        <v>985</v>
      </c>
      <c r="P11" s="89">
        <v>2</v>
      </c>
      <c r="Q11" s="89" t="s">
        <v>985</v>
      </c>
      <c r="R11" s="89">
        <v>2</v>
      </c>
      <c r="S11" s="89" t="s">
        <v>985</v>
      </c>
      <c r="T11" s="90">
        <v>2</v>
      </c>
    </row>
    <row r="12" spans="1:20" ht="13.5" customHeight="1">
      <c r="A12" s="1182"/>
      <c r="B12" s="95" t="s">
        <v>672</v>
      </c>
      <c r="C12" s="95"/>
      <c r="D12" s="273">
        <v>0</v>
      </c>
      <c r="E12" s="89" t="s">
        <v>673</v>
      </c>
      <c r="F12" s="89">
        <v>2</v>
      </c>
      <c r="G12" s="89" t="s">
        <v>673</v>
      </c>
      <c r="H12" s="89">
        <v>2</v>
      </c>
      <c r="I12" s="89" t="s">
        <v>673</v>
      </c>
      <c r="J12" s="89">
        <v>2</v>
      </c>
      <c r="K12" s="89" t="s">
        <v>673</v>
      </c>
      <c r="L12" s="89">
        <v>2</v>
      </c>
      <c r="M12" s="89"/>
      <c r="N12" s="89"/>
      <c r="O12" s="89"/>
      <c r="P12" s="89"/>
      <c r="Q12" s="89"/>
      <c r="R12" s="89"/>
      <c r="S12" s="89"/>
      <c r="T12" s="90"/>
    </row>
    <row r="13" spans="1:20" ht="13.5" customHeight="1">
      <c r="A13" s="1182"/>
      <c r="B13" s="95" t="s">
        <v>674</v>
      </c>
      <c r="C13" s="95"/>
      <c r="D13" s="156">
        <f>E13+G13+I13+K13+M13+O13+Q13+S13</f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1:20" ht="13.5" customHeight="1">
      <c r="A14" s="1182"/>
      <c r="B14" s="114" t="s">
        <v>675</v>
      </c>
      <c r="C14" s="114"/>
      <c r="D14" s="539" t="s">
        <v>676</v>
      </c>
      <c r="E14" s="91">
        <v>7</v>
      </c>
      <c r="F14" s="91">
        <v>10</v>
      </c>
      <c r="G14" s="91">
        <v>7</v>
      </c>
      <c r="H14" s="91">
        <v>10</v>
      </c>
      <c r="I14" s="91" t="s">
        <v>671</v>
      </c>
      <c r="J14" s="91">
        <v>4</v>
      </c>
      <c r="K14" s="91" t="s">
        <v>671</v>
      </c>
      <c r="L14" s="91">
        <v>4</v>
      </c>
      <c r="M14" s="91" t="s">
        <v>671</v>
      </c>
      <c r="N14" s="91">
        <v>2</v>
      </c>
      <c r="O14" s="91" t="s">
        <v>671</v>
      </c>
      <c r="P14" s="91">
        <v>2</v>
      </c>
      <c r="Q14" s="91" t="s">
        <v>671</v>
      </c>
      <c r="R14" s="91">
        <v>2</v>
      </c>
      <c r="S14" s="91" t="s">
        <v>671</v>
      </c>
      <c r="T14" s="338">
        <v>2</v>
      </c>
    </row>
    <row r="15" spans="1:20" ht="13.5" customHeight="1">
      <c r="A15" s="1211" t="s">
        <v>677</v>
      </c>
      <c r="B15" s="522" t="s">
        <v>956</v>
      </c>
      <c r="C15" s="522"/>
      <c r="D15" s="280">
        <v>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6"/>
    </row>
    <row r="16" spans="1:20" ht="13.5" customHeight="1">
      <c r="A16" s="1188"/>
      <c r="B16" s="95" t="s">
        <v>4</v>
      </c>
      <c r="C16" s="95"/>
      <c r="D16" s="156">
        <v>2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202"/>
    </row>
    <row r="17" spans="1:20" ht="13.5" customHeight="1">
      <c r="A17" s="1188"/>
      <c r="B17" s="95" t="s">
        <v>957</v>
      </c>
      <c r="C17" s="95"/>
      <c r="D17" s="156">
        <v>2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202"/>
    </row>
    <row r="18" spans="1:20" ht="13.5" customHeight="1">
      <c r="A18" s="1188"/>
      <c r="B18" s="95" t="s">
        <v>5</v>
      </c>
      <c r="C18" s="95"/>
      <c r="D18" s="156">
        <v>2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202"/>
    </row>
    <row r="19" spans="1:20" ht="13.5" customHeight="1">
      <c r="A19" s="1188"/>
      <c r="B19" s="95" t="s">
        <v>6</v>
      </c>
      <c r="C19" s="95"/>
      <c r="D19" s="156">
        <v>2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202"/>
    </row>
    <row r="20" spans="1:20" ht="13.5" customHeight="1">
      <c r="A20" s="1188"/>
      <c r="B20" s="95" t="s">
        <v>958</v>
      </c>
      <c r="C20" s="95"/>
      <c r="D20" s="156">
        <v>2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202"/>
    </row>
    <row r="21" spans="1:20" ht="13.5" customHeight="1">
      <c r="A21" s="1188"/>
      <c r="B21" s="95" t="s">
        <v>7</v>
      </c>
      <c r="C21" s="95"/>
      <c r="D21" s="156">
        <v>2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202"/>
    </row>
    <row r="22" spans="1:20" ht="13.5" customHeight="1">
      <c r="A22" s="1212"/>
      <c r="B22" s="114" t="s">
        <v>675</v>
      </c>
      <c r="C22" s="92"/>
      <c r="D22" s="278">
        <f>SUM(D15:D21)</f>
        <v>14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9"/>
    </row>
    <row r="23" spans="1:20" ht="14.25" customHeight="1">
      <c r="A23" s="1179" t="s">
        <v>678</v>
      </c>
      <c r="B23" s="88" t="s">
        <v>679</v>
      </c>
      <c r="C23" s="119"/>
      <c r="D23" s="156">
        <f aca="true" t="shared" si="0" ref="D23:D33">E23+G23+I23+K23+M23+O23+Q23+S23</f>
        <v>3</v>
      </c>
      <c r="E23" s="152">
        <v>3</v>
      </c>
      <c r="F23" s="152">
        <v>3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21"/>
      <c r="T23" s="277"/>
    </row>
    <row r="24" spans="1:20" ht="14.25" customHeight="1">
      <c r="A24" s="1180"/>
      <c r="B24" s="88" t="s">
        <v>680</v>
      </c>
      <c r="C24" s="119"/>
      <c r="D24" s="156">
        <f t="shared" si="0"/>
        <v>3</v>
      </c>
      <c r="E24" s="152"/>
      <c r="F24" s="152"/>
      <c r="G24" s="152">
        <v>3</v>
      </c>
      <c r="H24" s="152">
        <v>3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21"/>
      <c r="T24" s="277"/>
    </row>
    <row r="25" spans="1:20" ht="14.25" customHeight="1">
      <c r="A25" s="1180"/>
      <c r="B25" s="88" t="s">
        <v>681</v>
      </c>
      <c r="C25" s="119"/>
      <c r="D25" s="156">
        <f t="shared" si="0"/>
        <v>3</v>
      </c>
      <c r="E25" s="152">
        <v>3</v>
      </c>
      <c r="F25" s="152">
        <v>3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21"/>
      <c r="T25" s="277"/>
    </row>
    <row r="26" spans="1:20" ht="14.25" customHeight="1">
      <c r="A26" s="1180"/>
      <c r="B26" s="88" t="s">
        <v>682</v>
      </c>
      <c r="C26" s="119"/>
      <c r="D26" s="156">
        <f t="shared" si="0"/>
        <v>3</v>
      </c>
      <c r="E26" s="152"/>
      <c r="F26" s="152"/>
      <c r="G26" s="152">
        <v>3</v>
      </c>
      <c r="H26" s="152">
        <v>3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21"/>
      <c r="T26" s="277"/>
    </row>
    <row r="27" spans="1:20" ht="14.25" customHeight="1">
      <c r="A27" s="1180"/>
      <c r="B27" s="88" t="s">
        <v>683</v>
      </c>
      <c r="C27" s="119"/>
      <c r="D27" s="156">
        <f t="shared" si="0"/>
        <v>3</v>
      </c>
      <c r="E27" s="152"/>
      <c r="F27" s="152"/>
      <c r="G27" s="152"/>
      <c r="H27" s="152"/>
      <c r="I27" s="152">
        <v>3</v>
      </c>
      <c r="J27" s="152">
        <v>3</v>
      </c>
      <c r="K27" s="152"/>
      <c r="L27" s="152"/>
      <c r="M27" s="152"/>
      <c r="N27" s="152"/>
      <c r="O27" s="152"/>
      <c r="P27" s="152"/>
      <c r="Q27" s="152"/>
      <c r="R27" s="152"/>
      <c r="S27" s="121"/>
      <c r="T27" s="277"/>
    </row>
    <row r="28" spans="1:20" ht="14.25" customHeight="1">
      <c r="A28" s="1180"/>
      <c r="B28" s="88" t="s">
        <v>684</v>
      </c>
      <c r="C28" s="122" t="s">
        <v>959</v>
      </c>
      <c r="D28" s="156">
        <f t="shared" si="0"/>
        <v>1</v>
      </c>
      <c r="E28" s="152"/>
      <c r="F28" s="152"/>
      <c r="G28" s="152"/>
      <c r="H28" s="152"/>
      <c r="I28" s="152">
        <v>1</v>
      </c>
      <c r="J28" s="152">
        <v>3</v>
      </c>
      <c r="K28" s="152"/>
      <c r="L28" s="152"/>
      <c r="M28" s="152"/>
      <c r="N28" s="152"/>
      <c r="O28" s="152"/>
      <c r="P28" s="152"/>
      <c r="Q28" s="152"/>
      <c r="R28" s="152"/>
      <c r="S28" s="121"/>
      <c r="T28" s="277"/>
    </row>
    <row r="29" spans="1:20" ht="14.25" customHeight="1">
      <c r="A29" s="1180"/>
      <c r="B29" s="88" t="s">
        <v>685</v>
      </c>
      <c r="C29" s="122" t="s">
        <v>959</v>
      </c>
      <c r="D29" s="156">
        <f t="shared" si="0"/>
        <v>3</v>
      </c>
      <c r="E29" s="152">
        <v>3</v>
      </c>
      <c r="F29" s="152">
        <v>3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21"/>
      <c r="T29" s="277"/>
    </row>
    <row r="30" spans="1:20" ht="14.25" customHeight="1">
      <c r="A30" s="1180"/>
      <c r="B30" s="88" t="s">
        <v>686</v>
      </c>
      <c r="C30" s="122"/>
      <c r="D30" s="156">
        <f t="shared" si="0"/>
        <v>3</v>
      </c>
      <c r="E30" s="154"/>
      <c r="F30" s="152"/>
      <c r="G30" s="152"/>
      <c r="H30" s="152"/>
      <c r="I30" s="152">
        <v>3</v>
      </c>
      <c r="J30" s="152">
        <v>3</v>
      </c>
      <c r="K30" s="152"/>
      <c r="L30" s="152"/>
      <c r="M30" s="152"/>
      <c r="N30" s="152"/>
      <c r="O30" s="152"/>
      <c r="P30" s="152"/>
      <c r="Q30" s="152"/>
      <c r="R30" s="152"/>
      <c r="S30" s="121"/>
      <c r="T30" s="277"/>
    </row>
    <row r="31" spans="1:20" ht="14.25" customHeight="1">
      <c r="A31" s="1180"/>
      <c r="B31" s="9" t="s">
        <v>687</v>
      </c>
      <c r="C31" s="122" t="s">
        <v>688</v>
      </c>
      <c r="D31" s="156">
        <f t="shared" si="0"/>
        <v>1</v>
      </c>
      <c r="E31" s="152"/>
      <c r="F31" s="152"/>
      <c r="G31" s="152"/>
      <c r="H31" s="152"/>
      <c r="I31" s="152">
        <v>1</v>
      </c>
      <c r="J31" s="152">
        <v>3</v>
      </c>
      <c r="K31" s="152"/>
      <c r="L31" s="152"/>
      <c r="M31" s="152"/>
      <c r="N31" s="152"/>
      <c r="O31" s="152"/>
      <c r="P31" s="152"/>
      <c r="Q31" s="152"/>
      <c r="R31" s="152"/>
      <c r="S31" s="121"/>
      <c r="T31" s="277"/>
    </row>
    <row r="32" spans="1:20" ht="14.25" customHeight="1">
      <c r="A32" s="1180"/>
      <c r="B32" s="9" t="s">
        <v>689</v>
      </c>
      <c r="C32" s="122" t="s">
        <v>959</v>
      </c>
      <c r="D32" s="156">
        <f t="shared" si="0"/>
        <v>1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>
        <v>1</v>
      </c>
      <c r="P32" s="152">
        <v>2</v>
      </c>
      <c r="Q32" s="152"/>
      <c r="R32" s="152"/>
      <c r="S32" s="121"/>
      <c r="T32" s="277"/>
    </row>
    <row r="33" spans="1:20" ht="14.25" customHeight="1">
      <c r="A33" s="1180"/>
      <c r="B33" s="9" t="s">
        <v>690</v>
      </c>
      <c r="C33" s="122" t="s">
        <v>959</v>
      </c>
      <c r="D33" s="156">
        <f t="shared" si="0"/>
        <v>1</v>
      </c>
      <c r="E33" s="273"/>
      <c r="F33" s="152"/>
      <c r="G33" s="154"/>
      <c r="H33" s="154"/>
      <c r="I33" s="152"/>
      <c r="J33" s="152"/>
      <c r="K33" s="152"/>
      <c r="L33" s="152"/>
      <c r="M33" s="152"/>
      <c r="N33" s="152"/>
      <c r="O33" s="152"/>
      <c r="P33" s="152"/>
      <c r="Q33" s="152">
        <v>1</v>
      </c>
      <c r="R33" s="152">
        <v>2</v>
      </c>
      <c r="S33" s="121"/>
      <c r="T33" s="277"/>
    </row>
    <row r="34" spans="1:20" ht="16.5" customHeight="1">
      <c r="A34" s="147"/>
      <c r="B34" s="73" t="s">
        <v>960</v>
      </c>
      <c r="C34" s="163"/>
      <c r="D34" s="121">
        <f aca="true" t="shared" si="1" ref="D34:T34">SUM(D23:D33)</f>
        <v>25</v>
      </c>
      <c r="E34" s="121">
        <f t="shared" si="1"/>
        <v>9</v>
      </c>
      <c r="F34" s="121">
        <f t="shared" si="1"/>
        <v>9</v>
      </c>
      <c r="G34" s="121">
        <f t="shared" si="1"/>
        <v>6</v>
      </c>
      <c r="H34" s="121">
        <f t="shared" si="1"/>
        <v>6</v>
      </c>
      <c r="I34" s="121">
        <f t="shared" si="1"/>
        <v>8</v>
      </c>
      <c r="J34" s="121">
        <f t="shared" si="1"/>
        <v>12</v>
      </c>
      <c r="K34" s="121">
        <f t="shared" si="1"/>
        <v>0</v>
      </c>
      <c r="L34" s="121">
        <f t="shared" si="1"/>
        <v>0</v>
      </c>
      <c r="M34" s="121">
        <f t="shared" si="1"/>
        <v>0</v>
      </c>
      <c r="N34" s="121">
        <f t="shared" si="1"/>
        <v>0</v>
      </c>
      <c r="O34" s="121">
        <f t="shared" si="1"/>
        <v>1</v>
      </c>
      <c r="P34" s="121">
        <f t="shared" si="1"/>
        <v>2</v>
      </c>
      <c r="Q34" s="121">
        <f t="shared" si="1"/>
        <v>1</v>
      </c>
      <c r="R34" s="121">
        <f t="shared" si="1"/>
        <v>2</v>
      </c>
      <c r="S34" s="121">
        <f t="shared" si="1"/>
        <v>0</v>
      </c>
      <c r="T34" s="277">
        <f t="shared" si="1"/>
        <v>0</v>
      </c>
    </row>
    <row r="35" spans="1:20" ht="14.25" customHeight="1">
      <c r="A35" s="1179" t="s">
        <v>691</v>
      </c>
      <c r="B35" s="9" t="s">
        <v>692</v>
      </c>
      <c r="C35" s="105"/>
      <c r="D35" s="280">
        <f aca="true" t="shared" si="2" ref="D35:D41">E35+G35+I35+K35+M35+O35+Q35+S35</f>
        <v>3</v>
      </c>
      <c r="E35" s="273">
        <v>3</v>
      </c>
      <c r="F35" s="273">
        <v>3</v>
      </c>
      <c r="G35" s="154"/>
      <c r="H35" s="154"/>
      <c r="I35" s="152"/>
      <c r="J35" s="152"/>
      <c r="K35" s="152"/>
      <c r="L35" s="152"/>
      <c r="M35" s="152"/>
      <c r="N35" s="152"/>
      <c r="O35" s="152"/>
      <c r="P35" s="152"/>
      <c r="Q35" s="195"/>
      <c r="R35" s="195"/>
      <c r="S35" s="195"/>
      <c r="T35" s="196"/>
    </row>
    <row r="36" spans="1:20" ht="14.25" customHeight="1">
      <c r="A36" s="1180"/>
      <c r="B36" s="9" t="s">
        <v>693</v>
      </c>
      <c r="C36" s="118"/>
      <c r="D36" s="280">
        <f t="shared" si="2"/>
        <v>3</v>
      </c>
      <c r="E36" s="273"/>
      <c r="F36" s="273"/>
      <c r="G36" s="273">
        <v>3</v>
      </c>
      <c r="H36" s="273">
        <v>3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202"/>
    </row>
    <row r="37" spans="1:20" ht="14.25" customHeight="1">
      <c r="A37" s="1180"/>
      <c r="B37" s="9" t="s">
        <v>694</v>
      </c>
      <c r="C37" s="122" t="s">
        <v>695</v>
      </c>
      <c r="D37" s="280">
        <f t="shared" si="2"/>
        <v>1</v>
      </c>
      <c r="E37" s="273">
        <v>1</v>
      </c>
      <c r="F37" s="273">
        <v>3</v>
      </c>
      <c r="G37" s="154"/>
      <c r="H37" s="154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202"/>
    </row>
    <row r="38" spans="1:20" ht="14.25" customHeight="1">
      <c r="A38" s="1180"/>
      <c r="B38" s="9" t="s">
        <v>696</v>
      </c>
      <c r="C38" s="122" t="s">
        <v>959</v>
      </c>
      <c r="D38" s="280">
        <f t="shared" si="2"/>
        <v>1</v>
      </c>
      <c r="E38" s="273"/>
      <c r="F38" s="273"/>
      <c r="G38" s="273">
        <v>1</v>
      </c>
      <c r="H38" s="273">
        <v>3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202"/>
    </row>
    <row r="39" spans="1:20" ht="14.25" customHeight="1">
      <c r="A39" s="1180"/>
      <c r="B39" s="9" t="s">
        <v>697</v>
      </c>
      <c r="C39" s="118"/>
      <c r="D39" s="280">
        <f t="shared" si="2"/>
        <v>3</v>
      </c>
      <c r="E39" s="273"/>
      <c r="F39" s="273"/>
      <c r="G39" s="273">
        <v>3</v>
      </c>
      <c r="H39" s="273">
        <v>3</v>
      </c>
      <c r="I39" s="154"/>
      <c r="J39" s="154"/>
      <c r="K39" s="154"/>
      <c r="L39" s="154"/>
      <c r="M39" s="152"/>
      <c r="N39" s="152"/>
      <c r="O39" s="152"/>
      <c r="P39" s="152"/>
      <c r="Q39" s="152"/>
      <c r="R39" s="152"/>
      <c r="S39" s="152"/>
      <c r="T39" s="202"/>
    </row>
    <row r="40" spans="1:20" ht="14.25" customHeight="1">
      <c r="A40" s="1180"/>
      <c r="B40" s="9" t="s">
        <v>698</v>
      </c>
      <c r="C40" s="118"/>
      <c r="D40" s="280">
        <f t="shared" si="2"/>
        <v>3</v>
      </c>
      <c r="E40" s="273"/>
      <c r="F40" s="273"/>
      <c r="G40" s="273"/>
      <c r="H40" s="273"/>
      <c r="I40" s="152">
        <v>3</v>
      </c>
      <c r="J40" s="152">
        <v>3</v>
      </c>
      <c r="K40" s="152"/>
      <c r="L40" s="152"/>
      <c r="M40" s="152"/>
      <c r="N40" s="152"/>
      <c r="O40" s="152"/>
      <c r="P40" s="152"/>
      <c r="Q40" s="152"/>
      <c r="R40" s="152"/>
      <c r="S40" s="152"/>
      <c r="T40" s="202"/>
    </row>
    <row r="41" spans="1:20" ht="14.25" customHeight="1">
      <c r="A41" s="1180"/>
      <c r="B41" s="9" t="s">
        <v>699</v>
      </c>
      <c r="C41" s="118"/>
      <c r="D41" s="280">
        <f t="shared" si="2"/>
        <v>3</v>
      </c>
      <c r="E41" s="273"/>
      <c r="F41" s="273"/>
      <c r="G41" s="273"/>
      <c r="H41" s="273"/>
      <c r="I41" s="152"/>
      <c r="J41" s="152"/>
      <c r="K41" s="152">
        <v>3</v>
      </c>
      <c r="L41" s="152">
        <v>3</v>
      </c>
      <c r="M41" s="152"/>
      <c r="N41" s="152"/>
      <c r="O41" s="152"/>
      <c r="P41" s="152"/>
      <c r="Q41" s="152"/>
      <c r="R41" s="152"/>
      <c r="S41" s="152"/>
      <c r="T41" s="202"/>
    </row>
    <row r="42" spans="1:20" ht="14.25" customHeight="1">
      <c r="A42" s="1180"/>
      <c r="B42" s="9" t="s">
        <v>700</v>
      </c>
      <c r="C42" s="118"/>
      <c r="D42" s="280">
        <v>3</v>
      </c>
      <c r="E42" s="273"/>
      <c r="F42" s="273"/>
      <c r="G42" s="273"/>
      <c r="H42" s="273"/>
      <c r="I42" s="152">
        <v>3</v>
      </c>
      <c r="J42" s="152">
        <v>3</v>
      </c>
      <c r="K42" s="152"/>
      <c r="L42" s="152"/>
      <c r="M42" s="152"/>
      <c r="N42" s="152"/>
      <c r="O42" s="152"/>
      <c r="P42" s="152"/>
      <c r="Q42" s="152"/>
      <c r="R42" s="152"/>
      <c r="S42" s="152"/>
      <c r="T42" s="202"/>
    </row>
    <row r="43" spans="1:20" ht="14.25" customHeight="1">
      <c r="A43" s="1180"/>
      <c r="B43" s="9" t="s">
        <v>701</v>
      </c>
      <c r="C43" s="118"/>
      <c r="D43" s="280">
        <f aca="true" t="shared" si="3" ref="D43:D54">E43+G43+I43+K43+M43+O43+Q43+S43</f>
        <v>3</v>
      </c>
      <c r="E43" s="273"/>
      <c r="F43" s="273"/>
      <c r="G43" s="273"/>
      <c r="H43" s="273"/>
      <c r="I43" s="152"/>
      <c r="J43" s="152"/>
      <c r="K43" s="152">
        <v>3</v>
      </c>
      <c r="L43" s="152">
        <v>3</v>
      </c>
      <c r="M43" s="152"/>
      <c r="N43" s="152"/>
      <c r="O43" s="152"/>
      <c r="P43" s="152"/>
      <c r="Q43" s="152"/>
      <c r="R43" s="152"/>
      <c r="S43" s="152"/>
      <c r="T43" s="202"/>
    </row>
    <row r="44" spans="1:20" ht="14.25" customHeight="1">
      <c r="A44" s="1180"/>
      <c r="B44" s="9" t="s">
        <v>702</v>
      </c>
      <c r="C44" s="122" t="s">
        <v>695</v>
      </c>
      <c r="D44" s="280">
        <f t="shared" si="3"/>
        <v>1</v>
      </c>
      <c r="E44" s="273"/>
      <c r="F44" s="273"/>
      <c r="G44" s="273"/>
      <c r="H44" s="273" t="s">
        <v>703</v>
      </c>
      <c r="I44" s="152"/>
      <c r="J44" s="152"/>
      <c r="K44" s="152">
        <v>1</v>
      </c>
      <c r="L44" s="152">
        <v>3</v>
      </c>
      <c r="M44" s="152"/>
      <c r="N44" s="152"/>
      <c r="O44" s="152"/>
      <c r="P44" s="152"/>
      <c r="Q44" s="152"/>
      <c r="R44" s="152"/>
      <c r="S44" s="152"/>
      <c r="T44" s="202"/>
    </row>
    <row r="45" spans="1:20" ht="14.25" customHeight="1">
      <c r="A45" s="1180"/>
      <c r="B45" s="9" t="s">
        <v>704</v>
      </c>
      <c r="C45" s="118"/>
      <c r="D45" s="280">
        <f t="shared" si="3"/>
        <v>3</v>
      </c>
      <c r="E45" s="273"/>
      <c r="F45" s="273"/>
      <c r="G45" s="273"/>
      <c r="H45" s="273"/>
      <c r="I45" s="273"/>
      <c r="J45" s="273"/>
      <c r="K45" s="273">
        <v>3</v>
      </c>
      <c r="L45" s="273">
        <v>3</v>
      </c>
      <c r="M45" s="154"/>
      <c r="N45" s="154"/>
      <c r="O45" s="152"/>
      <c r="P45" s="152"/>
      <c r="Q45" s="152"/>
      <c r="R45" s="152"/>
      <c r="S45" s="152"/>
      <c r="T45" s="202"/>
    </row>
    <row r="46" spans="1:20" ht="14.25" customHeight="1">
      <c r="A46" s="1180"/>
      <c r="B46" s="9" t="s">
        <v>705</v>
      </c>
      <c r="C46" s="118"/>
      <c r="D46" s="280">
        <f t="shared" si="3"/>
        <v>3</v>
      </c>
      <c r="E46" s="273"/>
      <c r="F46" s="273"/>
      <c r="G46" s="273"/>
      <c r="H46" s="273"/>
      <c r="I46" s="273"/>
      <c r="J46" s="273"/>
      <c r="K46" s="273"/>
      <c r="L46" s="273"/>
      <c r="M46" s="152">
        <v>3</v>
      </c>
      <c r="N46" s="152">
        <v>3</v>
      </c>
      <c r="O46" s="152"/>
      <c r="P46" s="152"/>
      <c r="Q46" s="152"/>
      <c r="R46" s="152"/>
      <c r="S46" s="152"/>
      <c r="T46" s="202"/>
    </row>
    <row r="47" spans="1:20" ht="14.25" customHeight="1">
      <c r="A47" s="1180"/>
      <c r="B47" s="9" t="s">
        <v>706</v>
      </c>
      <c r="C47" s="118"/>
      <c r="D47" s="280">
        <f t="shared" si="3"/>
        <v>3</v>
      </c>
      <c r="E47" s="273"/>
      <c r="F47" s="273"/>
      <c r="G47" s="273"/>
      <c r="H47" s="273"/>
      <c r="I47" s="273"/>
      <c r="J47" s="273"/>
      <c r="K47" s="273">
        <v>3</v>
      </c>
      <c r="L47" s="273">
        <v>3</v>
      </c>
      <c r="M47" s="154"/>
      <c r="N47" s="154"/>
      <c r="O47" s="152"/>
      <c r="P47" s="152"/>
      <c r="Q47" s="152"/>
      <c r="R47" s="152"/>
      <c r="S47" s="152"/>
      <c r="T47" s="202"/>
    </row>
    <row r="48" spans="1:20" ht="14.25" customHeight="1">
      <c r="A48" s="1180"/>
      <c r="B48" s="9" t="s">
        <v>707</v>
      </c>
      <c r="C48" s="118"/>
      <c r="D48" s="280">
        <f t="shared" si="3"/>
        <v>3</v>
      </c>
      <c r="E48" s="273"/>
      <c r="F48" s="273"/>
      <c r="G48" s="273"/>
      <c r="H48" s="273"/>
      <c r="I48" s="273"/>
      <c r="J48" s="273"/>
      <c r="K48" s="273"/>
      <c r="L48" s="273"/>
      <c r="M48" s="152">
        <v>3</v>
      </c>
      <c r="N48" s="152">
        <v>3</v>
      </c>
      <c r="O48" s="152"/>
      <c r="P48" s="152"/>
      <c r="Q48" s="152"/>
      <c r="R48" s="152"/>
      <c r="S48" s="152"/>
      <c r="T48" s="202"/>
    </row>
    <row r="49" spans="1:20" ht="14.25" customHeight="1">
      <c r="A49" s="1180"/>
      <c r="B49" s="127" t="s">
        <v>708</v>
      </c>
      <c r="C49" s="122" t="s">
        <v>695</v>
      </c>
      <c r="D49" s="280">
        <f t="shared" si="3"/>
        <v>1</v>
      </c>
      <c r="E49" s="154"/>
      <c r="F49" s="154"/>
      <c r="G49" s="154"/>
      <c r="H49" s="154"/>
      <c r="I49" s="154"/>
      <c r="J49" s="154"/>
      <c r="K49" s="273">
        <v>1</v>
      </c>
      <c r="L49" s="273">
        <v>2</v>
      </c>
      <c r="M49" s="154"/>
      <c r="N49" s="154"/>
      <c r="O49" s="152"/>
      <c r="P49" s="152"/>
      <c r="Q49" s="152"/>
      <c r="R49" s="152"/>
      <c r="S49" s="152"/>
      <c r="T49" s="202"/>
    </row>
    <row r="50" spans="1:20" ht="14.25" customHeight="1">
      <c r="A50" s="1180"/>
      <c r="B50" s="127" t="s">
        <v>709</v>
      </c>
      <c r="C50" s="122" t="s">
        <v>695</v>
      </c>
      <c r="D50" s="280">
        <f t="shared" si="3"/>
        <v>1</v>
      </c>
      <c r="E50" s="154"/>
      <c r="F50" s="154"/>
      <c r="G50" s="154"/>
      <c r="H50" s="154"/>
      <c r="I50" s="154"/>
      <c r="J50" s="154"/>
      <c r="K50" s="273"/>
      <c r="L50" s="273"/>
      <c r="M50" s="152">
        <v>1</v>
      </c>
      <c r="N50" s="152">
        <v>2</v>
      </c>
      <c r="O50" s="152"/>
      <c r="P50" s="152"/>
      <c r="Q50" s="151"/>
      <c r="R50" s="151"/>
      <c r="S50" s="151"/>
      <c r="T50" s="220"/>
    </row>
    <row r="51" spans="1:20" ht="14.25" customHeight="1">
      <c r="A51" s="1180"/>
      <c r="B51" s="127" t="s">
        <v>710</v>
      </c>
      <c r="C51" s="122" t="s">
        <v>959</v>
      </c>
      <c r="D51" s="280">
        <f t="shared" si="3"/>
        <v>3</v>
      </c>
      <c r="E51" s="154"/>
      <c r="F51" s="154"/>
      <c r="G51" s="154"/>
      <c r="H51" s="154"/>
      <c r="I51" s="154"/>
      <c r="J51" s="154"/>
      <c r="K51" s="273"/>
      <c r="L51" s="273"/>
      <c r="M51" s="152">
        <v>3</v>
      </c>
      <c r="N51" s="152">
        <v>3</v>
      </c>
      <c r="O51" s="154"/>
      <c r="P51" s="154"/>
      <c r="Q51" s="151"/>
      <c r="R51" s="151"/>
      <c r="S51" s="151"/>
      <c r="T51" s="220"/>
    </row>
    <row r="52" spans="1:20" ht="14.25" customHeight="1">
      <c r="A52" s="1180"/>
      <c r="B52" s="9" t="s">
        <v>961</v>
      </c>
      <c r="C52" s="123"/>
      <c r="D52" s="280">
        <f t="shared" si="3"/>
        <v>3</v>
      </c>
      <c r="E52" s="154"/>
      <c r="F52" s="154"/>
      <c r="G52" s="154"/>
      <c r="H52" s="154"/>
      <c r="I52" s="154"/>
      <c r="J52" s="154"/>
      <c r="K52" s="154"/>
      <c r="L52" s="154"/>
      <c r="M52" s="152"/>
      <c r="N52" s="152"/>
      <c r="O52" s="152">
        <v>3</v>
      </c>
      <c r="P52" s="152">
        <v>3</v>
      </c>
      <c r="Q52" s="151"/>
      <c r="R52" s="151"/>
      <c r="S52" s="151"/>
      <c r="T52" s="220"/>
    </row>
    <row r="53" spans="1:20" ht="14.25" customHeight="1">
      <c r="A53" s="1180"/>
      <c r="B53" s="9" t="s">
        <v>962</v>
      </c>
      <c r="C53" s="122" t="s">
        <v>959</v>
      </c>
      <c r="D53" s="280">
        <f t="shared" si="3"/>
        <v>1</v>
      </c>
      <c r="E53" s="154"/>
      <c r="F53" s="154"/>
      <c r="G53" s="154"/>
      <c r="H53" s="154"/>
      <c r="I53" s="154"/>
      <c r="J53" s="154"/>
      <c r="K53" s="154"/>
      <c r="L53" s="154"/>
      <c r="M53" s="152"/>
      <c r="N53" s="152"/>
      <c r="O53" s="152">
        <v>1</v>
      </c>
      <c r="P53" s="152">
        <v>3</v>
      </c>
      <c r="Q53" s="151"/>
      <c r="R53" s="151"/>
      <c r="S53" s="151"/>
      <c r="T53" s="220"/>
    </row>
    <row r="54" spans="1:20" ht="14.25" customHeight="1">
      <c r="A54" s="1180"/>
      <c r="B54" s="9" t="s">
        <v>963</v>
      </c>
      <c r="C54" s="124"/>
      <c r="D54" s="280">
        <f t="shared" si="3"/>
        <v>3</v>
      </c>
      <c r="E54" s="154"/>
      <c r="F54" s="154"/>
      <c r="G54" s="154"/>
      <c r="H54" s="154"/>
      <c r="I54" s="154"/>
      <c r="J54" s="154"/>
      <c r="K54" s="154"/>
      <c r="L54" s="154"/>
      <c r="M54" s="152"/>
      <c r="N54" s="152"/>
      <c r="O54" s="152">
        <v>3</v>
      </c>
      <c r="P54" s="152">
        <v>3</v>
      </c>
      <c r="Q54" s="151"/>
      <c r="R54" s="151"/>
      <c r="S54" s="151"/>
      <c r="T54" s="220"/>
    </row>
    <row r="55" spans="1:20" ht="18.75" customHeight="1" thickBot="1">
      <c r="A55" s="1197"/>
      <c r="B55" s="125" t="s">
        <v>711</v>
      </c>
      <c r="C55" s="125"/>
      <c r="D55" s="281">
        <f aca="true" t="shared" si="4" ref="D55:T55">SUM(D35:D54)</f>
        <v>48</v>
      </c>
      <c r="E55" s="281">
        <f t="shared" si="4"/>
        <v>4</v>
      </c>
      <c r="F55" s="281">
        <f t="shared" si="4"/>
        <v>6</v>
      </c>
      <c r="G55" s="281">
        <f t="shared" si="4"/>
        <v>7</v>
      </c>
      <c r="H55" s="281">
        <f t="shared" si="4"/>
        <v>9</v>
      </c>
      <c r="I55" s="281">
        <f t="shared" si="4"/>
        <v>6</v>
      </c>
      <c r="J55" s="281">
        <f t="shared" si="4"/>
        <v>6</v>
      </c>
      <c r="K55" s="281">
        <f t="shared" si="4"/>
        <v>14</v>
      </c>
      <c r="L55" s="281">
        <f t="shared" si="4"/>
        <v>17</v>
      </c>
      <c r="M55" s="281">
        <f t="shared" si="4"/>
        <v>10</v>
      </c>
      <c r="N55" s="281">
        <f t="shared" si="4"/>
        <v>11</v>
      </c>
      <c r="O55" s="281">
        <f t="shared" si="4"/>
        <v>7</v>
      </c>
      <c r="P55" s="281">
        <f t="shared" si="4"/>
        <v>9</v>
      </c>
      <c r="Q55" s="281">
        <f t="shared" si="4"/>
        <v>0</v>
      </c>
      <c r="R55" s="281">
        <f t="shared" si="4"/>
        <v>0</v>
      </c>
      <c r="S55" s="281">
        <f t="shared" si="4"/>
        <v>0</v>
      </c>
      <c r="T55" s="282">
        <f t="shared" si="4"/>
        <v>0</v>
      </c>
    </row>
    <row r="56" spans="1:20" ht="15" customHeight="1">
      <c r="A56" s="1188" t="s">
        <v>712</v>
      </c>
      <c r="B56" s="109" t="s">
        <v>713</v>
      </c>
      <c r="C56" s="109"/>
      <c r="D56" s="258">
        <f>E56+G56+I56+K56+M56+O56+Q56+S56</f>
        <v>3</v>
      </c>
      <c r="E56" s="195">
        <v>3</v>
      </c>
      <c r="F56" s="195">
        <v>3</v>
      </c>
      <c r="G56" s="195"/>
      <c r="H56" s="195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692"/>
      <c r="T56" s="693"/>
    </row>
    <row r="57" spans="1:20" ht="15" customHeight="1">
      <c r="A57" s="1194"/>
      <c r="B57" s="88" t="s">
        <v>714</v>
      </c>
      <c r="C57" s="118" t="s">
        <v>695</v>
      </c>
      <c r="D57" s="152">
        <f>E57+G57+I57+K57+M57+O57+Q57+S57</f>
        <v>1</v>
      </c>
      <c r="E57" s="154"/>
      <c r="F57" s="154"/>
      <c r="G57" s="151">
        <v>1</v>
      </c>
      <c r="H57" s="151">
        <v>2</v>
      </c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6"/>
    </row>
    <row r="58" spans="1:20" ht="15" customHeight="1">
      <c r="A58" s="1194"/>
      <c r="B58" s="88" t="s">
        <v>715</v>
      </c>
      <c r="C58" s="88"/>
      <c r="D58" s="152">
        <f>E58+G58+I58+K58+M58+O58+Q58+S58</f>
        <v>2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>
        <v>2</v>
      </c>
      <c r="R58" s="273">
        <v>2</v>
      </c>
      <c r="S58" s="273"/>
      <c r="T58" s="276"/>
    </row>
    <row r="59" spans="1:20" ht="15" customHeight="1">
      <c r="A59" s="1194"/>
      <c r="B59" s="88" t="s">
        <v>716</v>
      </c>
      <c r="C59" s="118" t="s">
        <v>695</v>
      </c>
      <c r="D59" s="195">
        <f>E59+G59+I59+K59+M59+O59+Q59+S59</f>
        <v>3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>
        <v>3</v>
      </c>
      <c r="R59" s="156">
        <v>3</v>
      </c>
      <c r="S59" s="273"/>
      <c r="T59" s="276"/>
    </row>
    <row r="60" spans="1:20" ht="15" customHeight="1">
      <c r="A60" s="1195"/>
      <c r="B60" s="74" t="s">
        <v>717</v>
      </c>
      <c r="C60" s="74"/>
      <c r="D60" s="274">
        <f aca="true" t="shared" si="5" ref="D60:T60">SUM(D56:D59)</f>
        <v>9</v>
      </c>
      <c r="E60" s="274">
        <f t="shared" si="5"/>
        <v>3</v>
      </c>
      <c r="F60" s="274">
        <f t="shared" si="5"/>
        <v>3</v>
      </c>
      <c r="G60" s="274">
        <f t="shared" si="5"/>
        <v>1</v>
      </c>
      <c r="H60" s="274">
        <f t="shared" si="5"/>
        <v>2</v>
      </c>
      <c r="I60" s="274">
        <f t="shared" si="5"/>
        <v>0</v>
      </c>
      <c r="J60" s="274">
        <f t="shared" si="5"/>
        <v>0</v>
      </c>
      <c r="K60" s="274">
        <f t="shared" si="5"/>
        <v>0</v>
      </c>
      <c r="L60" s="274">
        <f t="shared" si="5"/>
        <v>0</v>
      </c>
      <c r="M60" s="274">
        <f t="shared" si="5"/>
        <v>0</v>
      </c>
      <c r="N60" s="274">
        <f t="shared" si="5"/>
        <v>0</v>
      </c>
      <c r="O60" s="274">
        <f t="shared" si="5"/>
        <v>0</v>
      </c>
      <c r="P60" s="274">
        <f t="shared" si="5"/>
        <v>0</v>
      </c>
      <c r="Q60" s="274">
        <f t="shared" si="5"/>
        <v>5</v>
      </c>
      <c r="R60" s="274">
        <f t="shared" si="5"/>
        <v>5</v>
      </c>
      <c r="S60" s="274">
        <f t="shared" si="5"/>
        <v>0</v>
      </c>
      <c r="T60" s="275">
        <f t="shared" si="5"/>
        <v>0</v>
      </c>
    </row>
    <row r="61" spans="1:20" ht="15" customHeight="1">
      <c r="A61" s="1179" t="s">
        <v>718</v>
      </c>
      <c r="B61" s="1198" t="s">
        <v>719</v>
      </c>
      <c r="C61" s="1203"/>
      <c r="D61" s="1203"/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  <c r="O61" s="1203"/>
      <c r="P61" s="1203"/>
      <c r="Q61" s="1203"/>
      <c r="R61" s="1203"/>
      <c r="S61" s="1203"/>
      <c r="T61" s="1204"/>
    </row>
    <row r="62" spans="1:20" ht="15" customHeight="1">
      <c r="A62" s="1180"/>
      <c r="B62" s="88" t="s">
        <v>720</v>
      </c>
      <c r="C62" s="283"/>
      <c r="D62" s="280">
        <v>3</v>
      </c>
      <c r="E62" s="284"/>
      <c r="F62" s="284"/>
      <c r="G62" s="284"/>
      <c r="H62" s="284"/>
      <c r="I62" s="284"/>
      <c r="J62" s="284"/>
      <c r="K62" s="284"/>
      <c r="L62" s="284"/>
      <c r="M62" s="195">
        <v>3</v>
      </c>
      <c r="N62" s="195">
        <v>3</v>
      </c>
      <c r="O62" s="195"/>
      <c r="P62" s="195"/>
      <c r="Q62" s="195"/>
      <c r="R62" s="195"/>
      <c r="S62" s="195"/>
      <c r="T62" s="196"/>
    </row>
    <row r="63" spans="1:20" ht="15" customHeight="1">
      <c r="A63" s="1180"/>
      <c r="B63" s="109" t="s">
        <v>964</v>
      </c>
      <c r="C63" s="285"/>
      <c r="D63" s="286">
        <v>3</v>
      </c>
      <c r="E63" s="278"/>
      <c r="F63" s="278"/>
      <c r="G63" s="278"/>
      <c r="H63" s="278"/>
      <c r="I63" s="278"/>
      <c r="J63" s="278"/>
      <c r="K63" s="278"/>
      <c r="L63" s="278"/>
      <c r="M63" s="151">
        <v>3</v>
      </c>
      <c r="N63" s="151">
        <v>3</v>
      </c>
      <c r="O63" s="151"/>
      <c r="P63" s="151"/>
      <c r="Q63" s="151"/>
      <c r="R63" s="151"/>
      <c r="S63" s="151"/>
      <c r="T63" s="220"/>
    </row>
    <row r="64" spans="1:20" ht="15" customHeight="1">
      <c r="A64" s="1180"/>
      <c r="B64" s="126" t="s">
        <v>965</v>
      </c>
      <c r="C64" s="128"/>
      <c r="D64" s="156">
        <v>3</v>
      </c>
      <c r="E64" s="121"/>
      <c r="F64" s="121"/>
      <c r="G64" s="121"/>
      <c r="H64" s="121"/>
      <c r="I64" s="121"/>
      <c r="J64" s="121"/>
      <c r="K64" s="121"/>
      <c r="L64" s="121"/>
      <c r="M64" s="152">
        <v>3</v>
      </c>
      <c r="N64" s="152">
        <v>3</v>
      </c>
      <c r="O64" s="152"/>
      <c r="P64" s="152"/>
      <c r="Q64" s="152"/>
      <c r="R64" s="152"/>
      <c r="S64" s="152"/>
      <c r="T64" s="202"/>
    </row>
    <row r="65" spans="1:20" ht="15" customHeight="1">
      <c r="A65" s="1180"/>
      <c r="B65" s="88" t="s">
        <v>721</v>
      </c>
      <c r="C65" s="105"/>
      <c r="D65" s="280">
        <v>3</v>
      </c>
      <c r="E65" s="195"/>
      <c r="F65" s="195"/>
      <c r="G65" s="195"/>
      <c r="H65" s="195"/>
      <c r="I65" s="195"/>
      <c r="J65" s="195"/>
      <c r="K65" s="195"/>
      <c r="L65" s="195"/>
      <c r="M65" s="195">
        <v>3</v>
      </c>
      <c r="N65" s="195">
        <v>3</v>
      </c>
      <c r="O65" s="284"/>
      <c r="P65" s="284"/>
      <c r="Q65" s="284"/>
      <c r="R65" s="284"/>
      <c r="S65" s="284"/>
      <c r="T65" s="287"/>
    </row>
    <row r="66" spans="1:20" ht="15" customHeight="1">
      <c r="A66" s="1180"/>
      <c r="B66" s="88" t="s">
        <v>722</v>
      </c>
      <c r="C66" s="105"/>
      <c r="D66" s="280">
        <v>3</v>
      </c>
      <c r="E66" s="195"/>
      <c r="F66" s="195"/>
      <c r="G66" s="195"/>
      <c r="H66" s="195"/>
      <c r="I66" s="195"/>
      <c r="J66" s="195"/>
      <c r="K66" s="195"/>
      <c r="L66" s="195"/>
      <c r="M66" s="195">
        <v>3</v>
      </c>
      <c r="N66" s="195">
        <v>3</v>
      </c>
      <c r="O66" s="284"/>
      <c r="P66" s="284"/>
      <c r="Q66" s="284"/>
      <c r="R66" s="284"/>
      <c r="S66" s="284"/>
      <c r="T66" s="287"/>
    </row>
    <row r="67" spans="1:20" ht="15" customHeight="1">
      <c r="A67" s="1180"/>
      <c r="B67" s="127" t="s">
        <v>966</v>
      </c>
      <c r="C67" s="273"/>
      <c r="D67" s="156">
        <v>3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>
        <v>3</v>
      </c>
      <c r="P67" s="152">
        <v>3</v>
      </c>
      <c r="Q67" s="152"/>
      <c r="R67" s="152"/>
      <c r="S67" s="152"/>
      <c r="T67" s="277"/>
    </row>
    <row r="68" spans="1:20" ht="15" customHeight="1">
      <c r="A68" s="1180"/>
      <c r="B68" s="92" t="s">
        <v>711</v>
      </c>
      <c r="C68" s="288"/>
      <c r="D68" s="278">
        <f aca="true" t="shared" si="6" ref="D68:T68">SUM(D62:D67)</f>
        <v>18</v>
      </c>
      <c r="E68" s="278">
        <f t="shared" si="6"/>
        <v>0</v>
      </c>
      <c r="F68" s="278">
        <f t="shared" si="6"/>
        <v>0</v>
      </c>
      <c r="G68" s="278">
        <f t="shared" si="6"/>
        <v>0</v>
      </c>
      <c r="H68" s="278">
        <f t="shared" si="6"/>
        <v>0</v>
      </c>
      <c r="I68" s="278">
        <f t="shared" si="6"/>
        <v>0</v>
      </c>
      <c r="J68" s="278">
        <f t="shared" si="6"/>
        <v>0</v>
      </c>
      <c r="K68" s="278">
        <f t="shared" si="6"/>
        <v>0</v>
      </c>
      <c r="L68" s="278">
        <f t="shared" si="6"/>
        <v>0</v>
      </c>
      <c r="M68" s="278">
        <f t="shared" si="6"/>
        <v>15</v>
      </c>
      <c r="N68" s="278">
        <f t="shared" si="6"/>
        <v>15</v>
      </c>
      <c r="O68" s="278">
        <f t="shared" si="6"/>
        <v>3</v>
      </c>
      <c r="P68" s="278">
        <f t="shared" si="6"/>
        <v>3</v>
      </c>
      <c r="Q68" s="278">
        <f t="shared" si="6"/>
        <v>0</v>
      </c>
      <c r="R68" s="278">
        <f t="shared" si="6"/>
        <v>0</v>
      </c>
      <c r="S68" s="278">
        <f t="shared" si="6"/>
        <v>0</v>
      </c>
      <c r="T68" s="279">
        <f t="shared" si="6"/>
        <v>0</v>
      </c>
    </row>
    <row r="69" spans="1:20" ht="15" customHeight="1">
      <c r="A69" s="1180"/>
      <c r="B69" s="1198" t="s">
        <v>723</v>
      </c>
      <c r="C69" s="1199"/>
      <c r="D69" s="1199"/>
      <c r="E69" s="1199"/>
      <c r="F69" s="1199"/>
      <c r="G69" s="1199"/>
      <c r="H69" s="1199"/>
      <c r="I69" s="1199"/>
      <c r="J69" s="1199"/>
      <c r="K69" s="1199"/>
      <c r="L69" s="1199"/>
      <c r="M69" s="1199"/>
      <c r="N69" s="1199"/>
      <c r="O69" s="1199"/>
      <c r="P69" s="1199"/>
      <c r="Q69" s="1199"/>
      <c r="R69" s="1199"/>
      <c r="S69" s="1199"/>
      <c r="T69" s="1200"/>
    </row>
    <row r="70" spans="1:20" ht="15" customHeight="1">
      <c r="A70" s="1180"/>
      <c r="B70" s="88" t="s">
        <v>967</v>
      </c>
      <c r="C70" s="128"/>
      <c r="D70" s="156">
        <v>3</v>
      </c>
      <c r="E70" s="152"/>
      <c r="F70" s="152"/>
      <c r="G70" s="152"/>
      <c r="H70" s="152"/>
      <c r="I70" s="152"/>
      <c r="J70" s="152"/>
      <c r="K70" s="152"/>
      <c r="L70" s="152"/>
      <c r="M70" s="152">
        <v>3</v>
      </c>
      <c r="N70" s="152">
        <v>3</v>
      </c>
      <c r="O70" s="152"/>
      <c r="P70" s="152"/>
      <c r="Q70" s="152"/>
      <c r="R70" s="152"/>
      <c r="S70" s="152"/>
      <c r="T70" s="202"/>
    </row>
    <row r="71" spans="1:20" ht="15" customHeight="1">
      <c r="A71" s="1180"/>
      <c r="B71" s="88" t="s">
        <v>724</v>
      </c>
      <c r="C71" s="118" t="s">
        <v>695</v>
      </c>
      <c r="D71" s="156">
        <v>3</v>
      </c>
      <c r="E71" s="152"/>
      <c r="F71" s="152"/>
      <c r="G71" s="152"/>
      <c r="H71" s="152"/>
      <c r="I71" s="152"/>
      <c r="J71" s="152"/>
      <c r="K71" s="152"/>
      <c r="L71" s="152"/>
      <c r="M71" s="152">
        <v>3</v>
      </c>
      <c r="N71" s="152">
        <v>3</v>
      </c>
      <c r="O71" s="152"/>
      <c r="P71" s="152"/>
      <c r="Q71" s="152"/>
      <c r="R71" s="152"/>
      <c r="S71" s="152"/>
      <c r="T71" s="202"/>
    </row>
    <row r="72" spans="1:20" ht="15" customHeight="1">
      <c r="A72" s="1180"/>
      <c r="B72" s="88" t="s">
        <v>725</v>
      </c>
      <c r="C72" s="128"/>
      <c r="D72" s="156">
        <v>3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>
        <v>3</v>
      </c>
      <c r="P72" s="152">
        <v>3</v>
      </c>
      <c r="Q72" s="152"/>
      <c r="R72" s="152"/>
      <c r="S72" s="152"/>
      <c r="T72" s="202"/>
    </row>
    <row r="73" spans="1:20" ht="15" customHeight="1">
      <c r="A73" s="1180"/>
      <c r="B73" s="88" t="s">
        <v>726</v>
      </c>
      <c r="C73" s="118"/>
      <c r="D73" s="156">
        <v>3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>
        <v>3</v>
      </c>
      <c r="P73" s="152">
        <v>3</v>
      </c>
      <c r="Q73" s="152"/>
      <c r="R73" s="152"/>
      <c r="S73" s="152"/>
      <c r="T73" s="202"/>
    </row>
    <row r="74" spans="1:20" ht="15" customHeight="1">
      <c r="A74" s="1180"/>
      <c r="B74" s="127" t="s">
        <v>727</v>
      </c>
      <c r="C74" s="118"/>
      <c r="D74" s="156">
        <v>3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>
        <v>3</v>
      </c>
      <c r="P74" s="152">
        <v>3</v>
      </c>
      <c r="Q74" s="152"/>
      <c r="R74" s="152"/>
      <c r="S74" s="152"/>
      <c r="T74" s="202"/>
    </row>
    <row r="75" spans="1:20" ht="15" customHeight="1">
      <c r="A75" s="1180"/>
      <c r="B75" s="88" t="s">
        <v>729</v>
      </c>
      <c r="C75" s="118" t="s">
        <v>695</v>
      </c>
      <c r="D75" s="156">
        <v>3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>
        <v>3</v>
      </c>
      <c r="P75" s="152">
        <v>3</v>
      </c>
      <c r="Q75" s="152"/>
      <c r="R75" s="152"/>
      <c r="S75" s="152"/>
      <c r="T75" s="202"/>
    </row>
    <row r="76" spans="1:20" ht="15" customHeight="1">
      <c r="A76" s="1180"/>
      <c r="B76" s="127" t="s">
        <v>730</v>
      </c>
      <c r="C76" s="118" t="s">
        <v>695</v>
      </c>
      <c r="D76" s="156">
        <v>3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>
        <v>3</v>
      </c>
      <c r="T76" s="202">
        <v>3</v>
      </c>
    </row>
    <row r="77" spans="1:20" ht="15" customHeight="1">
      <c r="A77" s="1180"/>
      <c r="B77" s="88" t="s">
        <v>767</v>
      </c>
      <c r="C77" s="118" t="s">
        <v>695</v>
      </c>
      <c r="D77" s="156">
        <v>3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>
        <v>3</v>
      </c>
      <c r="R77" s="152">
        <v>3</v>
      </c>
      <c r="S77" s="152"/>
      <c r="T77" s="202"/>
    </row>
    <row r="78" spans="1:20" ht="15" customHeight="1">
      <c r="A78" s="1180"/>
      <c r="B78" s="88" t="s">
        <v>769</v>
      </c>
      <c r="C78" s="118" t="s">
        <v>695</v>
      </c>
      <c r="D78" s="156">
        <v>3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>
        <v>3</v>
      </c>
      <c r="T78" s="202">
        <v>3</v>
      </c>
    </row>
    <row r="79" spans="1:20" ht="15" customHeight="1">
      <c r="A79" s="1180"/>
      <c r="B79" s="129" t="s">
        <v>770</v>
      </c>
      <c r="C79" s="118" t="s">
        <v>695</v>
      </c>
      <c r="D79" s="156">
        <v>3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>
        <v>3</v>
      </c>
      <c r="T79" s="202">
        <v>3</v>
      </c>
    </row>
    <row r="80" spans="1:20" ht="15" customHeight="1">
      <c r="A80" s="1180"/>
      <c r="B80" s="129" t="s">
        <v>968</v>
      </c>
      <c r="C80" s="118" t="s">
        <v>695</v>
      </c>
      <c r="D80" s="156">
        <v>3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>
        <v>3</v>
      </c>
      <c r="R80" s="152">
        <v>3</v>
      </c>
      <c r="S80" s="152"/>
      <c r="T80" s="202"/>
    </row>
    <row r="81" spans="1:20" ht="15" customHeight="1">
      <c r="A81" s="1180"/>
      <c r="B81" s="92" t="s">
        <v>711</v>
      </c>
      <c r="C81" s="288"/>
      <c r="D81" s="278">
        <f aca="true" t="shared" si="7" ref="D81:T81">SUM(D70:D80)</f>
        <v>33</v>
      </c>
      <c r="E81" s="278">
        <f t="shared" si="7"/>
        <v>0</v>
      </c>
      <c r="F81" s="278">
        <f t="shared" si="7"/>
        <v>0</v>
      </c>
      <c r="G81" s="278">
        <f t="shared" si="7"/>
        <v>0</v>
      </c>
      <c r="H81" s="278">
        <f t="shared" si="7"/>
        <v>0</v>
      </c>
      <c r="I81" s="278">
        <f t="shared" si="7"/>
        <v>0</v>
      </c>
      <c r="J81" s="278">
        <f t="shared" si="7"/>
        <v>0</v>
      </c>
      <c r="K81" s="278">
        <f t="shared" si="7"/>
        <v>0</v>
      </c>
      <c r="L81" s="278">
        <f t="shared" si="7"/>
        <v>0</v>
      </c>
      <c r="M81" s="278">
        <f t="shared" si="7"/>
        <v>6</v>
      </c>
      <c r="N81" s="278">
        <f t="shared" si="7"/>
        <v>6</v>
      </c>
      <c r="O81" s="278">
        <f t="shared" si="7"/>
        <v>12</v>
      </c>
      <c r="P81" s="278">
        <f t="shared" si="7"/>
        <v>12</v>
      </c>
      <c r="Q81" s="278">
        <f t="shared" si="7"/>
        <v>6</v>
      </c>
      <c r="R81" s="278">
        <f t="shared" si="7"/>
        <v>6</v>
      </c>
      <c r="S81" s="278">
        <f t="shared" si="7"/>
        <v>9</v>
      </c>
      <c r="T81" s="279">
        <f t="shared" si="7"/>
        <v>9</v>
      </c>
    </row>
    <row r="82" spans="1:20" ht="15" customHeight="1">
      <c r="A82" s="1180"/>
      <c r="B82" s="1198" t="s">
        <v>771</v>
      </c>
      <c r="C82" s="1199"/>
      <c r="D82" s="1199"/>
      <c r="E82" s="1199"/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  <c r="Q82" s="1199"/>
      <c r="R82" s="1199"/>
      <c r="S82" s="1199"/>
      <c r="T82" s="1200"/>
    </row>
    <row r="83" spans="1:20" ht="15" customHeight="1">
      <c r="A83" s="1180"/>
      <c r="B83" s="88" t="s">
        <v>772</v>
      </c>
      <c r="C83" s="118" t="s">
        <v>695</v>
      </c>
      <c r="D83" s="156">
        <v>3</v>
      </c>
      <c r="E83" s="121"/>
      <c r="F83" s="121"/>
      <c r="G83" s="121"/>
      <c r="H83" s="121"/>
      <c r="I83" s="121"/>
      <c r="J83" s="121"/>
      <c r="K83" s="121"/>
      <c r="L83" s="121"/>
      <c r="M83" s="152"/>
      <c r="N83" s="152"/>
      <c r="O83" s="152">
        <v>3</v>
      </c>
      <c r="P83" s="152">
        <v>3</v>
      </c>
      <c r="Q83" s="289"/>
      <c r="R83" s="289"/>
      <c r="S83" s="290"/>
      <c r="T83" s="291"/>
    </row>
    <row r="84" spans="1:20" ht="15" customHeight="1">
      <c r="A84" s="1180"/>
      <c r="B84" s="8" t="s">
        <v>773</v>
      </c>
      <c r="C84" s="118" t="s">
        <v>695</v>
      </c>
      <c r="D84" s="156">
        <v>3</v>
      </c>
      <c r="E84" s="121"/>
      <c r="F84" s="121"/>
      <c r="G84" s="121"/>
      <c r="H84" s="121"/>
      <c r="I84" s="121"/>
      <c r="J84" s="121"/>
      <c r="K84" s="121"/>
      <c r="L84" s="121"/>
      <c r="M84" s="152"/>
      <c r="N84" s="152"/>
      <c r="O84" s="152">
        <v>3</v>
      </c>
      <c r="P84" s="152">
        <v>3</v>
      </c>
      <c r="Q84" s="152"/>
      <c r="R84" s="152"/>
      <c r="S84" s="152"/>
      <c r="T84" s="202"/>
    </row>
    <row r="85" spans="1:20" ht="15" customHeight="1">
      <c r="A85" s="1180"/>
      <c r="B85" s="88" t="s">
        <v>774</v>
      </c>
      <c r="C85" s="118"/>
      <c r="D85" s="156">
        <v>3</v>
      </c>
      <c r="E85" s="121"/>
      <c r="F85" s="121"/>
      <c r="G85" s="121"/>
      <c r="H85" s="121"/>
      <c r="I85" s="121"/>
      <c r="J85" s="121"/>
      <c r="K85" s="121"/>
      <c r="L85" s="121"/>
      <c r="M85" s="152"/>
      <c r="N85" s="152"/>
      <c r="O85" s="152">
        <v>3</v>
      </c>
      <c r="P85" s="152">
        <v>3</v>
      </c>
      <c r="Q85" s="152"/>
      <c r="R85" s="152"/>
      <c r="S85" s="152"/>
      <c r="T85" s="202"/>
    </row>
    <row r="86" spans="1:20" ht="15" customHeight="1">
      <c r="A86" s="1180"/>
      <c r="B86" s="8" t="s">
        <v>775</v>
      </c>
      <c r="C86" s="118"/>
      <c r="D86" s="156">
        <v>3</v>
      </c>
      <c r="E86" s="121"/>
      <c r="F86" s="121"/>
      <c r="G86" s="121"/>
      <c r="H86" s="121"/>
      <c r="I86" s="121"/>
      <c r="J86" s="121"/>
      <c r="K86" s="121"/>
      <c r="L86" s="121"/>
      <c r="M86" s="152"/>
      <c r="N86" s="152"/>
      <c r="O86" s="152"/>
      <c r="P86" s="152"/>
      <c r="Q86" s="152">
        <v>3</v>
      </c>
      <c r="R86" s="152">
        <v>3</v>
      </c>
      <c r="S86" s="152"/>
      <c r="T86" s="202"/>
    </row>
    <row r="87" spans="1:20" ht="15" customHeight="1">
      <c r="A87" s="1180"/>
      <c r="B87" s="95" t="s">
        <v>776</v>
      </c>
      <c r="C87" s="118" t="s">
        <v>695</v>
      </c>
      <c r="D87" s="156">
        <v>3</v>
      </c>
      <c r="E87" s="121"/>
      <c r="F87" s="121"/>
      <c r="G87" s="121"/>
      <c r="H87" s="121"/>
      <c r="I87" s="121"/>
      <c r="J87" s="121"/>
      <c r="K87" s="121"/>
      <c r="L87" s="121"/>
      <c r="M87" s="152"/>
      <c r="N87" s="152"/>
      <c r="O87" s="152"/>
      <c r="P87" s="152"/>
      <c r="Q87" s="152">
        <v>3</v>
      </c>
      <c r="R87" s="152">
        <v>3</v>
      </c>
      <c r="S87" s="152"/>
      <c r="T87" s="202"/>
    </row>
    <row r="88" spans="1:20" ht="15" customHeight="1">
      <c r="A88" s="1180"/>
      <c r="B88" s="127" t="s">
        <v>969</v>
      </c>
      <c r="C88" s="118" t="s">
        <v>695</v>
      </c>
      <c r="D88" s="156">
        <v>3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385">
        <v>3</v>
      </c>
      <c r="R88" s="385">
        <v>3</v>
      </c>
      <c r="S88" s="152"/>
      <c r="T88" s="202"/>
    </row>
    <row r="89" spans="1:20" ht="15" customHeight="1">
      <c r="A89" s="1180"/>
      <c r="B89" s="126" t="s">
        <v>777</v>
      </c>
      <c r="C89" s="162"/>
      <c r="D89" s="286">
        <v>3</v>
      </c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>
        <v>3</v>
      </c>
      <c r="T89" s="220">
        <v>3</v>
      </c>
    </row>
    <row r="90" spans="1:20" ht="15" customHeight="1">
      <c r="A90" s="1180"/>
      <c r="B90" s="9" t="s">
        <v>778</v>
      </c>
      <c r="C90" s="118" t="s">
        <v>695</v>
      </c>
      <c r="D90" s="156">
        <v>3</v>
      </c>
      <c r="E90" s="121"/>
      <c r="F90" s="121"/>
      <c r="G90" s="121"/>
      <c r="H90" s="121"/>
      <c r="I90" s="121"/>
      <c r="J90" s="121"/>
      <c r="K90" s="121"/>
      <c r="L90" s="121"/>
      <c r="M90" s="152"/>
      <c r="N90" s="152"/>
      <c r="O90" s="152"/>
      <c r="P90" s="152"/>
      <c r="Q90" s="121"/>
      <c r="R90" s="121"/>
      <c r="S90" s="152">
        <v>3</v>
      </c>
      <c r="T90" s="202">
        <v>3</v>
      </c>
    </row>
    <row r="91" spans="1:20" ht="15" customHeight="1">
      <c r="A91" s="1180"/>
      <c r="B91" s="694" t="s">
        <v>779</v>
      </c>
      <c r="C91" s="162" t="s">
        <v>695</v>
      </c>
      <c r="D91" s="286">
        <v>3</v>
      </c>
      <c r="E91" s="278"/>
      <c r="F91" s="278"/>
      <c r="G91" s="278"/>
      <c r="H91" s="278"/>
      <c r="I91" s="278"/>
      <c r="J91" s="278"/>
      <c r="K91" s="278"/>
      <c r="L91" s="278"/>
      <c r="M91" s="151"/>
      <c r="N91" s="151"/>
      <c r="O91" s="151"/>
      <c r="P91" s="151"/>
      <c r="Q91" s="278"/>
      <c r="R91" s="278"/>
      <c r="S91" s="151">
        <v>3</v>
      </c>
      <c r="T91" s="220">
        <v>3</v>
      </c>
    </row>
    <row r="92" spans="1:20" ht="15" customHeight="1" thickBot="1">
      <c r="A92" s="1197"/>
      <c r="B92" s="125" t="s">
        <v>711</v>
      </c>
      <c r="C92" s="292"/>
      <c r="D92" s="281">
        <f aca="true" t="shared" si="8" ref="D92:T92">SUM(D83:D91)</f>
        <v>27</v>
      </c>
      <c r="E92" s="281">
        <f t="shared" si="8"/>
        <v>0</v>
      </c>
      <c r="F92" s="281">
        <f t="shared" si="8"/>
        <v>0</v>
      </c>
      <c r="G92" s="281">
        <f t="shared" si="8"/>
        <v>0</v>
      </c>
      <c r="H92" s="281">
        <f t="shared" si="8"/>
        <v>0</v>
      </c>
      <c r="I92" s="281">
        <f t="shared" si="8"/>
        <v>0</v>
      </c>
      <c r="J92" s="281">
        <f t="shared" si="8"/>
        <v>0</v>
      </c>
      <c r="K92" s="281">
        <f t="shared" si="8"/>
        <v>0</v>
      </c>
      <c r="L92" s="281">
        <f t="shared" si="8"/>
        <v>0</v>
      </c>
      <c r="M92" s="281">
        <f t="shared" si="8"/>
        <v>0</v>
      </c>
      <c r="N92" s="281">
        <f t="shared" si="8"/>
        <v>0</v>
      </c>
      <c r="O92" s="281">
        <f t="shared" si="8"/>
        <v>9</v>
      </c>
      <c r="P92" s="281">
        <f t="shared" si="8"/>
        <v>9</v>
      </c>
      <c r="Q92" s="281">
        <f t="shared" si="8"/>
        <v>9</v>
      </c>
      <c r="R92" s="281">
        <f t="shared" si="8"/>
        <v>9</v>
      </c>
      <c r="S92" s="281">
        <f t="shared" si="8"/>
        <v>9</v>
      </c>
      <c r="T92" s="282">
        <f t="shared" si="8"/>
        <v>9</v>
      </c>
    </row>
    <row r="93" spans="1:20" ht="21" customHeight="1">
      <c r="A93" s="1201" t="s">
        <v>780</v>
      </c>
      <c r="B93" s="1202"/>
      <c r="C93" s="1202"/>
      <c r="D93" s="1202"/>
      <c r="E93" s="1202"/>
      <c r="F93" s="1202"/>
      <c r="G93" s="1202"/>
      <c r="H93" s="1202"/>
      <c r="I93" s="1202"/>
      <c r="J93" s="1202"/>
      <c r="K93" s="1202"/>
      <c r="L93" s="1202"/>
      <c r="M93" s="1202"/>
      <c r="N93" s="1202"/>
      <c r="O93" s="1202"/>
      <c r="P93" s="1202"/>
      <c r="Q93" s="1202"/>
      <c r="R93" s="1202"/>
      <c r="S93" s="1202"/>
      <c r="T93" s="1202"/>
    </row>
    <row r="94" spans="1:20" ht="12.75" customHeight="1">
      <c r="A94" s="117" t="s">
        <v>781</v>
      </c>
      <c r="B94" s="117"/>
      <c r="C94" s="117"/>
      <c r="D94" s="117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31"/>
    </row>
    <row r="95" spans="1:20" ht="13.5" customHeight="1">
      <c r="A95" s="272" t="s">
        <v>782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31"/>
    </row>
    <row r="96" spans="1:20" ht="13.5" customHeight="1">
      <c r="A96" s="272" t="s">
        <v>783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31"/>
    </row>
    <row r="97" spans="1:20" ht="13.5" customHeight="1">
      <c r="A97" s="272" t="s">
        <v>784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31"/>
    </row>
    <row r="98" spans="1:20" ht="13.5" customHeight="1">
      <c r="A98" s="272" t="s">
        <v>785</v>
      </c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31"/>
    </row>
    <row r="99" spans="1:20" ht="13.5" customHeight="1">
      <c r="A99" s="1210" t="s">
        <v>786</v>
      </c>
      <c r="B99" s="1210"/>
      <c r="C99" s="1210"/>
      <c r="D99" s="1210"/>
      <c r="E99" s="1210"/>
      <c r="F99" s="1210"/>
      <c r="G99" s="1210"/>
      <c r="H99" s="1210"/>
      <c r="I99" s="1210"/>
      <c r="J99" s="1210"/>
      <c r="K99" s="1210"/>
      <c r="L99" s="1210"/>
      <c r="M99" s="1210"/>
      <c r="N99" s="1210"/>
      <c r="O99" s="1210"/>
      <c r="P99" s="1210"/>
      <c r="Q99" s="1210"/>
      <c r="R99" s="1210"/>
      <c r="S99" s="1210"/>
      <c r="T99" s="31"/>
    </row>
    <row r="100" spans="1:20" ht="13.5" customHeight="1">
      <c r="A100" s="1210" t="s">
        <v>787</v>
      </c>
      <c r="B100" s="1215"/>
      <c r="C100" s="1215"/>
      <c r="D100" s="1215"/>
      <c r="E100" s="1215"/>
      <c r="F100" s="1215"/>
      <c r="G100" s="1215"/>
      <c r="H100" s="1215"/>
      <c r="I100" s="1215"/>
      <c r="J100" s="1215"/>
      <c r="K100" s="1215"/>
      <c r="L100" s="1215"/>
      <c r="M100" s="1215"/>
      <c r="N100" s="1215"/>
      <c r="O100" s="1215"/>
      <c r="P100" s="1215"/>
      <c r="Q100" s="1215"/>
      <c r="R100" s="1215"/>
      <c r="S100" s="1215"/>
      <c r="T100" s="31"/>
    </row>
    <row r="101" spans="1:20" ht="19.5" customHeight="1">
      <c r="A101" s="1213" t="s">
        <v>51</v>
      </c>
      <c r="B101" s="1214"/>
      <c r="C101" s="1214"/>
      <c r="D101" s="1214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14"/>
      <c r="P101" s="1214"/>
      <c r="Q101" s="1214"/>
      <c r="R101" s="1214"/>
      <c r="S101" s="1214"/>
      <c r="T101" s="1214"/>
    </row>
  </sheetData>
  <sheetProtection/>
  <mergeCells count="31">
    <mergeCell ref="A101:T101"/>
    <mergeCell ref="E5:H5"/>
    <mergeCell ref="B69:T69"/>
    <mergeCell ref="Q5:T5"/>
    <mergeCell ref="A100:S100"/>
    <mergeCell ref="P2:T2"/>
    <mergeCell ref="P4:T4"/>
    <mergeCell ref="A1:O3"/>
    <mergeCell ref="A5:A7"/>
    <mergeCell ref="C5:C7"/>
    <mergeCell ref="A99:S99"/>
    <mergeCell ref="M5:P5"/>
    <mergeCell ref="A15:A22"/>
    <mergeCell ref="I6:J6"/>
    <mergeCell ref="A8:A14"/>
    <mergeCell ref="A23:A33"/>
    <mergeCell ref="M6:N6"/>
    <mergeCell ref="A35:A55"/>
    <mergeCell ref="A93:T93"/>
    <mergeCell ref="B61:T61"/>
    <mergeCell ref="Q6:R6"/>
    <mergeCell ref="O6:P6"/>
    <mergeCell ref="G6:H6"/>
    <mergeCell ref="A56:A60"/>
    <mergeCell ref="P3:T3"/>
    <mergeCell ref="A61:A92"/>
    <mergeCell ref="K6:L6"/>
    <mergeCell ref="B82:T82"/>
    <mergeCell ref="I5:L5"/>
    <mergeCell ref="S6:T6"/>
    <mergeCell ref="E6:F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V3" sqref="V3"/>
    </sheetView>
  </sheetViews>
  <sheetFormatPr defaultColWidth="9.00390625" defaultRowHeight="16.5"/>
  <cols>
    <col min="1" max="1" width="5.50390625" style="12" customWidth="1"/>
    <col min="2" max="2" width="15.375" style="12" customWidth="1"/>
    <col min="3" max="3" width="4.625" style="12" customWidth="1"/>
    <col min="4" max="18" width="3.875" style="12" customWidth="1"/>
    <col min="19" max="19" width="4.50390625" style="12" customWidth="1"/>
    <col min="20" max="16384" width="9.00390625" style="12" customWidth="1"/>
  </cols>
  <sheetData>
    <row r="1" spans="1:19" ht="12.75" customHeight="1">
      <c r="A1" s="1218" t="s">
        <v>788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405"/>
      <c r="P1" s="490" t="s">
        <v>286</v>
      </c>
      <c r="Q1" s="490"/>
      <c r="R1" s="490"/>
      <c r="S1" s="490"/>
    </row>
    <row r="2" spans="1:19" ht="14.25" customHeight="1">
      <c r="A2" s="1218"/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405"/>
      <c r="P2" s="490" t="s">
        <v>283</v>
      </c>
      <c r="Q2" s="490"/>
      <c r="R2" s="490"/>
      <c r="S2" s="490"/>
    </row>
    <row r="3" spans="1:19" ht="14.25" customHeight="1">
      <c r="A3" s="1218"/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405"/>
      <c r="P3" s="1113" t="s">
        <v>287</v>
      </c>
      <c r="Q3" s="1113"/>
      <c r="R3" s="1113"/>
      <c r="S3" s="1113"/>
    </row>
    <row r="4" spans="1:19" ht="14.25" customHeight="1" thickBo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405"/>
      <c r="P4" s="1172" t="s">
        <v>210</v>
      </c>
      <c r="Q4" s="1172"/>
      <c r="R4" s="1172"/>
      <c r="S4" s="1172"/>
    </row>
    <row r="5" spans="1:19" ht="15.75" customHeight="1">
      <c r="A5" s="1228" t="s">
        <v>378</v>
      </c>
      <c r="B5" s="1227" t="s">
        <v>977</v>
      </c>
      <c r="C5" s="1232" t="s">
        <v>978</v>
      </c>
      <c r="D5" s="1227" t="s">
        <v>979</v>
      </c>
      <c r="E5" s="1227"/>
      <c r="F5" s="1227"/>
      <c r="G5" s="1227"/>
      <c r="H5" s="1227" t="s">
        <v>980</v>
      </c>
      <c r="I5" s="1227"/>
      <c r="J5" s="1227"/>
      <c r="K5" s="1227"/>
      <c r="L5" s="1227" t="s">
        <v>227</v>
      </c>
      <c r="M5" s="1227"/>
      <c r="N5" s="1227"/>
      <c r="O5" s="1227"/>
      <c r="P5" s="1227" t="s">
        <v>228</v>
      </c>
      <c r="Q5" s="1227"/>
      <c r="R5" s="1227"/>
      <c r="S5" s="1231"/>
    </row>
    <row r="6" spans="1:19" ht="16.5" customHeight="1">
      <c r="A6" s="1229"/>
      <c r="B6" s="1217"/>
      <c r="C6" s="1233"/>
      <c r="D6" s="1217" t="s">
        <v>464</v>
      </c>
      <c r="E6" s="1217"/>
      <c r="F6" s="1217" t="s">
        <v>465</v>
      </c>
      <c r="G6" s="1217"/>
      <c r="H6" s="1217" t="s">
        <v>464</v>
      </c>
      <c r="I6" s="1217"/>
      <c r="J6" s="1217" t="s">
        <v>465</v>
      </c>
      <c r="K6" s="1217"/>
      <c r="L6" s="1217" t="s">
        <v>464</v>
      </c>
      <c r="M6" s="1217"/>
      <c r="N6" s="1217" t="s">
        <v>465</v>
      </c>
      <c r="O6" s="1217"/>
      <c r="P6" s="1217" t="s">
        <v>464</v>
      </c>
      <c r="Q6" s="1217"/>
      <c r="R6" s="1217" t="s">
        <v>465</v>
      </c>
      <c r="S6" s="1234"/>
    </row>
    <row r="7" spans="1:19" ht="15.75" customHeight="1">
      <c r="A7" s="1229"/>
      <c r="B7" s="1217"/>
      <c r="C7" s="1233"/>
      <c r="D7" s="450" t="s">
        <v>466</v>
      </c>
      <c r="E7" s="450" t="s">
        <v>467</v>
      </c>
      <c r="F7" s="450" t="s">
        <v>466</v>
      </c>
      <c r="G7" s="450" t="s">
        <v>467</v>
      </c>
      <c r="H7" s="450" t="s">
        <v>466</v>
      </c>
      <c r="I7" s="450" t="s">
        <v>467</v>
      </c>
      <c r="J7" s="450" t="s">
        <v>466</v>
      </c>
      <c r="K7" s="450" t="s">
        <v>467</v>
      </c>
      <c r="L7" s="450" t="s">
        <v>466</v>
      </c>
      <c r="M7" s="450" t="s">
        <v>467</v>
      </c>
      <c r="N7" s="450" t="s">
        <v>466</v>
      </c>
      <c r="O7" s="450" t="s">
        <v>467</v>
      </c>
      <c r="P7" s="450" t="s">
        <v>466</v>
      </c>
      <c r="Q7" s="450" t="s">
        <v>467</v>
      </c>
      <c r="R7" s="450" t="s">
        <v>466</v>
      </c>
      <c r="S7" s="453" t="s">
        <v>467</v>
      </c>
    </row>
    <row r="8" spans="1:19" ht="15.75" customHeight="1">
      <c r="A8" s="1223" t="s">
        <v>383</v>
      </c>
      <c r="B8" s="340" t="s">
        <v>384</v>
      </c>
      <c r="C8" s="351">
        <v>6</v>
      </c>
      <c r="D8" s="89">
        <v>3</v>
      </c>
      <c r="E8" s="89">
        <v>3</v>
      </c>
      <c r="F8" s="89">
        <v>3</v>
      </c>
      <c r="G8" s="89">
        <v>3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1:19" ht="15.75" customHeight="1">
      <c r="A9" s="1223"/>
      <c r="B9" s="340" t="s">
        <v>247</v>
      </c>
      <c r="C9" s="351">
        <v>3</v>
      </c>
      <c r="D9" s="89">
        <v>3</v>
      </c>
      <c r="E9" s="89">
        <v>3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</row>
    <row r="10" spans="1:19" ht="15.75" customHeight="1">
      <c r="A10" s="1223"/>
      <c r="B10" s="340" t="s">
        <v>248</v>
      </c>
      <c r="C10" s="351">
        <v>3</v>
      </c>
      <c r="D10" s="89"/>
      <c r="E10" s="89"/>
      <c r="F10" s="89">
        <v>3</v>
      </c>
      <c r="G10" s="89">
        <v>3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1:19" ht="15.75" customHeight="1">
      <c r="A11" s="1223"/>
      <c r="B11" s="340" t="s">
        <v>385</v>
      </c>
      <c r="C11" s="351" t="s">
        <v>386</v>
      </c>
      <c r="D11" s="89">
        <v>1</v>
      </c>
      <c r="E11" s="89">
        <v>2</v>
      </c>
      <c r="F11" s="89">
        <v>1</v>
      </c>
      <c r="G11" s="89">
        <v>2</v>
      </c>
      <c r="H11" s="89" t="s">
        <v>387</v>
      </c>
      <c r="I11" s="89">
        <v>2</v>
      </c>
      <c r="J11" s="89" t="s">
        <v>985</v>
      </c>
      <c r="K11" s="89">
        <v>2</v>
      </c>
      <c r="L11" s="89" t="s">
        <v>985</v>
      </c>
      <c r="M11" s="89">
        <v>2</v>
      </c>
      <c r="N11" s="89" t="s">
        <v>985</v>
      </c>
      <c r="O11" s="89">
        <v>2</v>
      </c>
      <c r="P11" s="89" t="s">
        <v>985</v>
      </c>
      <c r="Q11" s="89">
        <v>2</v>
      </c>
      <c r="R11" s="89" t="s">
        <v>985</v>
      </c>
      <c r="S11" s="90">
        <v>2</v>
      </c>
    </row>
    <row r="12" spans="1:19" ht="15.75" customHeight="1">
      <c r="A12" s="1223"/>
      <c r="B12" s="340" t="s">
        <v>388</v>
      </c>
      <c r="C12" s="351">
        <v>0</v>
      </c>
      <c r="D12" s="89" t="s">
        <v>389</v>
      </c>
      <c r="E12" s="89">
        <v>2</v>
      </c>
      <c r="F12" s="89" t="s">
        <v>389</v>
      </c>
      <c r="G12" s="89">
        <v>2</v>
      </c>
      <c r="H12" s="89" t="s">
        <v>389</v>
      </c>
      <c r="I12" s="89">
        <v>2</v>
      </c>
      <c r="J12" s="89" t="s">
        <v>389</v>
      </c>
      <c r="K12" s="89">
        <v>2</v>
      </c>
      <c r="L12" s="89"/>
      <c r="M12" s="89"/>
      <c r="N12" s="89"/>
      <c r="O12" s="89"/>
      <c r="P12" s="89"/>
      <c r="Q12" s="89"/>
      <c r="R12" s="89"/>
      <c r="S12" s="90"/>
    </row>
    <row r="13" spans="1:19" ht="15.75" customHeight="1">
      <c r="A13" s="1223"/>
      <c r="B13" s="340" t="s">
        <v>986</v>
      </c>
      <c r="C13" s="351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</row>
    <row r="14" spans="1:19" ht="15.75" customHeight="1">
      <c r="A14" s="1223"/>
      <c r="B14" s="340" t="s">
        <v>390</v>
      </c>
      <c r="C14" s="351" t="s">
        <v>391</v>
      </c>
      <c r="D14" s="91">
        <v>7</v>
      </c>
      <c r="E14" s="91">
        <v>10</v>
      </c>
      <c r="F14" s="91">
        <v>7</v>
      </c>
      <c r="G14" s="91">
        <v>10</v>
      </c>
      <c r="H14" s="91" t="s">
        <v>387</v>
      </c>
      <c r="I14" s="91">
        <v>4</v>
      </c>
      <c r="J14" s="91" t="s">
        <v>387</v>
      </c>
      <c r="K14" s="91">
        <v>4</v>
      </c>
      <c r="L14" s="91" t="s">
        <v>387</v>
      </c>
      <c r="M14" s="91">
        <v>2</v>
      </c>
      <c r="N14" s="91" t="s">
        <v>387</v>
      </c>
      <c r="O14" s="91">
        <v>2</v>
      </c>
      <c r="P14" s="91" t="s">
        <v>387</v>
      </c>
      <c r="Q14" s="91">
        <v>2</v>
      </c>
      <c r="R14" s="91" t="s">
        <v>387</v>
      </c>
      <c r="S14" s="338">
        <v>2</v>
      </c>
    </row>
    <row r="15" spans="1:19" ht="15.75" customHeight="1">
      <c r="A15" s="1223" t="s">
        <v>392</v>
      </c>
      <c r="B15" s="340" t="s">
        <v>393</v>
      </c>
      <c r="C15" s="352">
        <v>2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525"/>
    </row>
    <row r="16" spans="1:19" ht="15.75" customHeight="1">
      <c r="A16" s="1223"/>
      <c r="B16" s="340" t="s">
        <v>394</v>
      </c>
      <c r="C16" s="351">
        <v>2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511"/>
    </row>
    <row r="17" spans="1:19" ht="15.75" customHeight="1">
      <c r="A17" s="1223"/>
      <c r="B17" s="340" t="s">
        <v>457</v>
      </c>
      <c r="C17" s="351">
        <v>2</v>
      </c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511"/>
    </row>
    <row r="18" spans="1:19" ht="15.75" customHeight="1">
      <c r="A18" s="1223"/>
      <c r="B18" s="340" t="s">
        <v>395</v>
      </c>
      <c r="C18" s="351">
        <v>2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511"/>
    </row>
    <row r="19" spans="1:19" ht="15.75" customHeight="1">
      <c r="A19" s="1223"/>
      <c r="B19" s="435" t="s">
        <v>396</v>
      </c>
      <c r="C19" s="422">
        <v>2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511"/>
    </row>
    <row r="20" spans="1:19" ht="15.75" customHeight="1">
      <c r="A20" s="1223"/>
      <c r="B20" s="340" t="s">
        <v>397</v>
      </c>
      <c r="C20" s="351">
        <v>2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511"/>
    </row>
    <row r="21" spans="1:19" ht="15.75" customHeight="1">
      <c r="A21" s="1223"/>
      <c r="B21" s="340" t="s">
        <v>398</v>
      </c>
      <c r="C21" s="351">
        <v>2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511"/>
    </row>
    <row r="22" spans="1:19" ht="15.75" customHeight="1">
      <c r="A22" s="1224"/>
      <c r="B22" s="340" t="s">
        <v>390</v>
      </c>
      <c r="C22" s="351">
        <f>SUM(C15:C21)</f>
        <v>14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511"/>
    </row>
    <row r="23" spans="1:19" ht="16.5" customHeight="1">
      <c r="A23" s="1225" t="s">
        <v>400</v>
      </c>
      <c r="B23" s="340" t="s">
        <v>904</v>
      </c>
      <c r="C23" s="389">
        <v>3</v>
      </c>
      <c r="D23" s="389">
        <v>3</v>
      </c>
      <c r="E23" s="389">
        <v>3</v>
      </c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406"/>
    </row>
    <row r="24" spans="1:19" ht="16.5" customHeight="1">
      <c r="A24" s="1148"/>
      <c r="B24" s="340" t="s">
        <v>906</v>
      </c>
      <c r="C24" s="389">
        <v>3</v>
      </c>
      <c r="D24" s="389"/>
      <c r="E24" s="389"/>
      <c r="F24" s="389">
        <v>3</v>
      </c>
      <c r="G24" s="389">
        <v>3</v>
      </c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406"/>
    </row>
    <row r="25" spans="1:19" ht="16.5" customHeight="1">
      <c r="A25" s="1148"/>
      <c r="B25" s="340" t="s">
        <v>593</v>
      </c>
      <c r="C25" s="389">
        <v>3</v>
      </c>
      <c r="D25" s="389">
        <v>3</v>
      </c>
      <c r="E25" s="389">
        <v>3</v>
      </c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406"/>
    </row>
    <row r="26" spans="1:19" ht="16.5" customHeight="1">
      <c r="A26" s="1148"/>
      <c r="B26" s="340" t="s">
        <v>596</v>
      </c>
      <c r="C26" s="389">
        <v>3</v>
      </c>
      <c r="D26" s="389"/>
      <c r="E26" s="389"/>
      <c r="F26" s="389">
        <v>3</v>
      </c>
      <c r="G26" s="389">
        <v>3</v>
      </c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406"/>
    </row>
    <row r="27" spans="1:19" ht="16.5" customHeight="1">
      <c r="A27" s="1148"/>
      <c r="B27" s="340" t="s">
        <v>600</v>
      </c>
      <c r="C27" s="389">
        <v>3</v>
      </c>
      <c r="D27" s="389"/>
      <c r="E27" s="389"/>
      <c r="F27" s="389"/>
      <c r="G27" s="389"/>
      <c r="H27" s="389">
        <v>3</v>
      </c>
      <c r="I27" s="389">
        <v>3</v>
      </c>
      <c r="J27" s="389"/>
      <c r="K27" s="389"/>
      <c r="L27" s="389"/>
      <c r="M27" s="389"/>
      <c r="N27" s="389"/>
      <c r="O27" s="389"/>
      <c r="P27" s="389"/>
      <c r="Q27" s="389"/>
      <c r="R27" s="389"/>
      <c r="S27" s="406"/>
    </row>
    <row r="28" spans="1:19" ht="16.5" customHeight="1">
      <c r="A28" s="1148"/>
      <c r="B28" s="340" t="s">
        <v>602</v>
      </c>
      <c r="C28" s="389">
        <v>1</v>
      </c>
      <c r="D28" s="389"/>
      <c r="E28" s="389"/>
      <c r="F28" s="389"/>
      <c r="G28" s="389"/>
      <c r="H28" s="389">
        <v>1</v>
      </c>
      <c r="I28" s="389">
        <v>3</v>
      </c>
      <c r="J28" s="389"/>
      <c r="K28" s="389"/>
      <c r="L28" s="389"/>
      <c r="M28" s="389"/>
      <c r="N28" s="389"/>
      <c r="O28" s="389"/>
      <c r="P28" s="389"/>
      <c r="Q28" s="389"/>
      <c r="R28" s="389"/>
      <c r="S28" s="406"/>
    </row>
    <row r="29" spans="1:19" ht="16.5" customHeight="1">
      <c r="A29" s="1148"/>
      <c r="B29" s="340" t="s">
        <v>594</v>
      </c>
      <c r="C29" s="389">
        <v>3</v>
      </c>
      <c r="D29" s="389">
        <v>3</v>
      </c>
      <c r="E29" s="389">
        <v>3</v>
      </c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06"/>
    </row>
    <row r="30" spans="1:19" ht="16.5" customHeight="1">
      <c r="A30" s="1148"/>
      <c r="B30" s="340" t="s">
        <v>597</v>
      </c>
      <c r="C30" s="389">
        <v>3</v>
      </c>
      <c r="D30" s="342"/>
      <c r="E30" s="389"/>
      <c r="F30" s="342"/>
      <c r="G30" s="340"/>
      <c r="H30" s="389"/>
      <c r="I30" s="389"/>
      <c r="J30" s="389">
        <v>3</v>
      </c>
      <c r="K30" s="389">
        <v>3</v>
      </c>
      <c r="L30" s="389"/>
      <c r="M30" s="389"/>
      <c r="N30" s="389"/>
      <c r="O30" s="389"/>
      <c r="P30" s="389"/>
      <c r="Q30" s="389"/>
      <c r="R30" s="389"/>
      <c r="S30" s="406"/>
    </row>
    <row r="31" spans="1:19" ht="16.5" customHeight="1">
      <c r="A31" s="1148"/>
      <c r="B31" s="340" t="s">
        <v>598</v>
      </c>
      <c r="C31" s="389">
        <v>1</v>
      </c>
      <c r="D31" s="389"/>
      <c r="E31" s="389"/>
      <c r="F31" s="389"/>
      <c r="G31" s="389"/>
      <c r="H31" s="389"/>
      <c r="I31" s="389"/>
      <c r="J31" s="389">
        <v>1</v>
      </c>
      <c r="K31" s="389">
        <v>3</v>
      </c>
      <c r="L31" s="389"/>
      <c r="M31" s="389"/>
      <c r="N31" s="389"/>
      <c r="O31" s="389"/>
      <c r="P31" s="389"/>
      <c r="Q31" s="389"/>
      <c r="R31" s="389"/>
      <c r="S31" s="406"/>
    </row>
    <row r="32" spans="1:19" ht="16.5" customHeight="1">
      <c r="A32" s="1148"/>
      <c r="B32" s="451" t="s">
        <v>1023</v>
      </c>
      <c r="C32" s="392">
        <v>2</v>
      </c>
      <c r="D32" s="424"/>
      <c r="E32" s="392"/>
      <c r="F32" s="423"/>
      <c r="G32" s="423"/>
      <c r="H32" s="392"/>
      <c r="I32" s="392"/>
      <c r="J32" s="392"/>
      <c r="K32" s="392"/>
      <c r="L32" s="389"/>
      <c r="M32" s="389"/>
      <c r="N32" s="389">
        <v>1</v>
      </c>
      <c r="O32" s="389">
        <v>2</v>
      </c>
      <c r="P32" s="389">
        <v>1</v>
      </c>
      <c r="Q32" s="389">
        <v>2</v>
      </c>
      <c r="R32" s="392"/>
      <c r="S32" s="390"/>
    </row>
    <row r="33" spans="1:19" ht="16.5" customHeight="1">
      <c r="A33" s="434"/>
      <c r="B33" s="452" t="s">
        <v>390</v>
      </c>
      <c r="C33" s="398">
        <v>25</v>
      </c>
      <c r="D33" s="398">
        <v>9</v>
      </c>
      <c r="E33" s="398">
        <v>9</v>
      </c>
      <c r="F33" s="398">
        <v>6</v>
      </c>
      <c r="G33" s="398">
        <v>6</v>
      </c>
      <c r="H33" s="398">
        <v>4</v>
      </c>
      <c r="I33" s="398">
        <v>6</v>
      </c>
      <c r="J33" s="398">
        <v>4</v>
      </c>
      <c r="K33" s="398">
        <v>6</v>
      </c>
      <c r="L33" s="452">
        <v>0</v>
      </c>
      <c r="M33" s="452">
        <v>0</v>
      </c>
      <c r="N33" s="452">
        <v>1</v>
      </c>
      <c r="O33" s="452">
        <v>2</v>
      </c>
      <c r="P33" s="452">
        <v>1</v>
      </c>
      <c r="Q33" s="452">
        <v>2</v>
      </c>
      <c r="R33" s="389"/>
      <c r="S33" s="406"/>
    </row>
    <row r="34" spans="1:19" ht="16.5" customHeight="1">
      <c r="A34" s="1216" t="s">
        <v>605</v>
      </c>
      <c r="B34" s="340" t="s">
        <v>907</v>
      </c>
      <c r="C34" s="450">
        <v>3</v>
      </c>
      <c r="D34" s="450"/>
      <c r="E34" s="450"/>
      <c r="F34" s="450">
        <v>3</v>
      </c>
      <c r="G34" s="450">
        <v>3</v>
      </c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3"/>
    </row>
    <row r="35" spans="1:19" ht="16.5" customHeight="1">
      <c r="A35" s="1165"/>
      <c r="B35" s="340" t="s">
        <v>908</v>
      </c>
      <c r="C35" s="450">
        <v>3</v>
      </c>
      <c r="D35" s="450"/>
      <c r="E35" s="450"/>
      <c r="F35" s="450"/>
      <c r="G35" s="450"/>
      <c r="H35" s="450"/>
      <c r="I35" s="450"/>
      <c r="J35" s="450">
        <v>3</v>
      </c>
      <c r="K35" s="450">
        <v>3</v>
      </c>
      <c r="L35" s="450"/>
      <c r="M35" s="450"/>
      <c r="N35" s="450"/>
      <c r="O35" s="450"/>
      <c r="P35" s="450"/>
      <c r="Q35" s="450"/>
      <c r="R35" s="450"/>
      <c r="S35" s="453"/>
    </row>
    <row r="36" spans="1:19" ht="16.5" customHeight="1">
      <c r="A36" s="1165"/>
      <c r="B36" s="340" t="s">
        <v>909</v>
      </c>
      <c r="C36" s="450">
        <v>1</v>
      </c>
      <c r="D36" s="450"/>
      <c r="E36" s="450"/>
      <c r="F36" s="450"/>
      <c r="G36" s="450"/>
      <c r="H36" s="450"/>
      <c r="I36" s="450"/>
      <c r="J36" s="450">
        <v>1</v>
      </c>
      <c r="K36" s="450">
        <v>3</v>
      </c>
      <c r="L36" s="450"/>
      <c r="M36" s="450"/>
      <c r="N36" s="450"/>
      <c r="O36" s="450"/>
      <c r="P36" s="450"/>
      <c r="Q36" s="450"/>
      <c r="R36" s="450"/>
      <c r="S36" s="453"/>
    </row>
    <row r="37" spans="1:19" ht="16.5" customHeight="1">
      <c r="A37" s="1165"/>
      <c r="B37" s="340" t="s">
        <v>910</v>
      </c>
      <c r="C37" s="450">
        <v>3</v>
      </c>
      <c r="D37" s="450"/>
      <c r="E37" s="450"/>
      <c r="F37" s="450"/>
      <c r="G37" s="450"/>
      <c r="H37" s="450">
        <v>3</v>
      </c>
      <c r="I37" s="450">
        <v>3</v>
      </c>
      <c r="J37" s="450"/>
      <c r="K37" s="450"/>
      <c r="L37" s="450"/>
      <c r="M37" s="450"/>
      <c r="N37" s="450"/>
      <c r="O37" s="450"/>
      <c r="P37" s="450"/>
      <c r="Q37" s="450"/>
      <c r="R37" s="450"/>
      <c r="S37" s="453"/>
    </row>
    <row r="38" spans="1:19" ht="16.5" customHeight="1">
      <c r="A38" s="1165"/>
      <c r="B38" s="423" t="s">
        <v>911</v>
      </c>
      <c r="C38" s="341">
        <v>3</v>
      </c>
      <c r="D38" s="411"/>
      <c r="E38" s="341"/>
      <c r="F38" s="341"/>
      <c r="G38" s="424"/>
      <c r="H38" s="424"/>
      <c r="I38" s="424"/>
      <c r="J38" s="341">
        <v>3</v>
      </c>
      <c r="K38" s="341">
        <v>3</v>
      </c>
      <c r="L38" s="341"/>
      <c r="M38" s="340"/>
      <c r="N38" s="423"/>
      <c r="O38" s="340"/>
      <c r="P38" s="340"/>
      <c r="Q38" s="340"/>
      <c r="R38" s="342"/>
      <c r="S38" s="444"/>
    </row>
    <row r="39" spans="1:19" ht="16.5" customHeight="1">
      <c r="A39" s="1165"/>
      <c r="B39" s="340" t="s">
        <v>912</v>
      </c>
      <c r="C39" s="454">
        <v>3</v>
      </c>
      <c r="D39" s="450"/>
      <c r="E39" s="450"/>
      <c r="F39" s="450"/>
      <c r="G39" s="450"/>
      <c r="H39" s="450">
        <v>3</v>
      </c>
      <c r="I39" s="450">
        <v>3</v>
      </c>
      <c r="J39" s="423"/>
      <c r="K39" s="342"/>
      <c r="L39" s="455"/>
      <c r="M39" s="454"/>
      <c r="N39" s="450"/>
      <c r="O39" s="454"/>
      <c r="P39" s="450"/>
      <c r="Q39" s="450"/>
      <c r="R39" s="450"/>
      <c r="S39" s="453"/>
    </row>
    <row r="40" spans="1:19" ht="16.5" customHeight="1">
      <c r="A40" s="1165"/>
      <c r="B40" s="340" t="s">
        <v>913</v>
      </c>
      <c r="C40" s="454">
        <v>3</v>
      </c>
      <c r="D40" s="450"/>
      <c r="E40" s="450"/>
      <c r="F40" s="450"/>
      <c r="G40" s="450"/>
      <c r="H40" s="450"/>
      <c r="I40" s="450"/>
      <c r="J40" s="450">
        <v>3</v>
      </c>
      <c r="K40" s="454">
        <v>3</v>
      </c>
      <c r="L40" s="450"/>
      <c r="M40" s="454"/>
      <c r="N40" s="450"/>
      <c r="O40" s="454"/>
      <c r="P40" s="450"/>
      <c r="Q40" s="450"/>
      <c r="R40" s="450"/>
      <c r="S40" s="453"/>
    </row>
    <row r="41" spans="1:19" ht="16.5" customHeight="1">
      <c r="A41" s="1165"/>
      <c r="B41" s="340" t="s">
        <v>914</v>
      </c>
      <c r="C41" s="450">
        <v>3</v>
      </c>
      <c r="D41" s="450"/>
      <c r="E41" s="450"/>
      <c r="F41" s="450"/>
      <c r="G41" s="450"/>
      <c r="H41" s="450"/>
      <c r="I41" s="450"/>
      <c r="J41" s="450">
        <v>3</v>
      </c>
      <c r="K41" s="450">
        <v>3</v>
      </c>
      <c r="L41" s="450"/>
      <c r="M41" s="450"/>
      <c r="N41" s="450"/>
      <c r="O41" s="450"/>
      <c r="P41" s="450"/>
      <c r="Q41" s="450"/>
      <c r="R41" s="450"/>
      <c r="S41" s="453"/>
    </row>
    <row r="42" spans="1:19" ht="16.5" customHeight="1">
      <c r="A42" s="1165"/>
      <c r="B42" s="340" t="s">
        <v>915</v>
      </c>
      <c r="C42" s="450">
        <v>3</v>
      </c>
      <c r="D42" s="450"/>
      <c r="E42" s="450"/>
      <c r="F42" s="450"/>
      <c r="G42" s="450"/>
      <c r="H42" s="450"/>
      <c r="I42" s="450"/>
      <c r="J42" s="450">
        <v>3</v>
      </c>
      <c r="K42" s="450">
        <v>3</v>
      </c>
      <c r="L42" s="450"/>
      <c r="M42" s="450"/>
      <c r="N42" s="450"/>
      <c r="O42" s="450"/>
      <c r="P42" s="450"/>
      <c r="Q42" s="450"/>
      <c r="R42" s="450"/>
      <c r="S42" s="453"/>
    </row>
    <row r="43" spans="1:19" ht="16.5" customHeight="1">
      <c r="A43" s="1165"/>
      <c r="B43" s="340" t="s">
        <v>845</v>
      </c>
      <c r="C43" s="450">
        <v>3</v>
      </c>
      <c r="D43" s="450"/>
      <c r="E43" s="450"/>
      <c r="F43" s="450"/>
      <c r="G43" s="450"/>
      <c r="H43" s="450"/>
      <c r="I43" s="450"/>
      <c r="J43" s="450"/>
      <c r="K43" s="450"/>
      <c r="M43" s="107"/>
      <c r="N43" s="450">
        <v>3</v>
      </c>
      <c r="O43" s="450">
        <v>3</v>
      </c>
      <c r="P43" s="450"/>
      <c r="Q43" s="450"/>
      <c r="R43" s="450"/>
      <c r="S43" s="453"/>
    </row>
    <row r="44" spans="1:19" ht="16.5" customHeight="1">
      <c r="A44" s="1165"/>
      <c r="B44" s="340" t="s">
        <v>615</v>
      </c>
      <c r="C44" s="450">
        <v>3</v>
      </c>
      <c r="D44" s="450"/>
      <c r="E44" s="450"/>
      <c r="F44" s="450"/>
      <c r="G44" s="450"/>
      <c r="H44" s="450"/>
      <c r="I44" s="450"/>
      <c r="J44" s="450"/>
      <c r="K44" s="450"/>
      <c r="L44" s="450">
        <v>3</v>
      </c>
      <c r="M44" s="450">
        <v>3</v>
      </c>
      <c r="N44" s="450"/>
      <c r="O44" s="450"/>
      <c r="P44" s="450"/>
      <c r="Q44" s="450"/>
      <c r="R44" s="450"/>
      <c r="S44" s="453"/>
    </row>
    <row r="45" spans="1:19" ht="16.5" customHeight="1">
      <c r="A45" s="1165"/>
      <c r="B45" s="340" t="s">
        <v>917</v>
      </c>
      <c r="C45" s="450">
        <v>1</v>
      </c>
      <c r="D45" s="450"/>
      <c r="E45" s="450"/>
      <c r="F45" s="450"/>
      <c r="G45" s="450"/>
      <c r="H45" s="450"/>
      <c r="I45" s="450"/>
      <c r="J45" s="450"/>
      <c r="K45" s="450"/>
      <c r="L45" s="450">
        <v>1</v>
      </c>
      <c r="M45" s="450">
        <v>3</v>
      </c>
      <c r="N45" s="450"/>
      <c r="O45" s="450"/>
      <c r="P45" s="450"/>
      <c r="Q45" s="450"/>
      <c r="R45" s="450"/>
      <c r="S45" s="453"/>
    </row>
    <row r="46" spans="1:19" ht="16.5" customHeight="1">
      <c r="A46" s="1165"/>
      <c r="B46" s="340" t="s">
        <v>918</v>
      </c>
      <c r="C46" s="450">
        <v>3</v>
      </c>
      <c r="D46" s="450"/>
      <c r="E46" s="450"/>
      <c r="F46" s="450"/>
      <c r="G46" s="450"/>
      <c r="H46" s="450"/>
      <c r="I46" s="450"/>
      <c r="J46" s="450"/>
      <c r="K46" s="450"/>
      <c r="L46" s="450">
        <v>3</v>
      </c>
      <c r="M46" s="450">
        <v>3</v>
      </c>
      <c r="N46" s="450"/>
      <c r="O46" s="450"/>
      <c r="P46" s="450"/>
      <c r="Q46" s="450"/>
      <c r="R46" s="450"/>
      <c r="S46" s="453"/>
    </row>
    <row r="47" spans="1:19" ht="16.5" customHeight="1">
      <c r="A47" s="1165"/>
      <c r="B47" s="340" t="s">
        <v>836</v>
      </c>
      <c r="C47" s="450">
        <v>3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>
        <v>3</v>
      </c>
      <c r="O47" s="450">
        <v>3</v>
      </c>
      <c r="P47" s="450"/>
      <c r="Q47" s="450"/>
      <c r="R47" s="450"/>
      <c r="S47" s="453"/>
    </row>
    <row r="48" spans="1:19" ht="16.5" customHeight="1">
      <c r="A48" s="1165"/>
      <c r="B48" s="456" t="s">
        <v>919</v>
      </c>
      <c r="C48" s="450">
        <v>3</v>
      </c>
      <c r="D48" s="450"/>
      <c r="E48" s="450"/>
      <c r="F48" s="450"/>
      <c r="G48" s="450"/>
      <c r="H48" s="450">
        <v>3</v>
      </c>
      <c r="I48" s="450">
        <v>3</v>
      </c>
      <c r="J48" s="340"/>
      <c r="K48" s="340"/>
      <c r="L48" s="340"/>
      <c r="M48" s="340"/>
      <c r="N48" s="450"/>
      <c r="O48" s="450"/>
      <c r="P48" s="450"/>
      <c r="Q48" s="450"/>
      <c r="R48" s="450"/>
      <c r="S48" s="453"/>
    </row>
    <row r="49" spans="1:19" ht="19.5" customHeight="1" thickBot="1">
      <c r="A49" s="1166"/>
      <c r="B49" s="447" t="s">
        <v>390</v>
      </c>
      <c r="C49" s="457">
        <v>41</v>
      </c>
      <c r="D49" s="457">
        <f aca="true" t="shared" si="0" ref="D49:S49">SUM(D34:D47)</f>
        <v>0</v>
      </c>
      <c r="E49" s="457">
        <f t="shared" si="0"/>
        <v>0</v>
      </c>
      <c r="F49" s="457">
        <f t="shared" si="0"/>
        <v>3</v>
      </c>
      <c r="G49" s="457">
        <f t="shared" si="0"/>
        <v>3</v>
      </c>
      <c r="H49" s="457">
        <v>9</v>
      </c>
      <c r="I49" s="457">
        <v>9</v>
      </c>
      <c r="J49" s="457">
        <f t="shared" si="0"/>
        <v>16</v>
      </c>
      <c r="K49" s="457">
        <f t="shared" si="0"/>
        <v>18</v>
      </c>
      <c r="L49" s="457">
        <f t="shared" si="0"/>
        <v>7</v>
      </c>
      <c r="M49" s="457">
        <f t="shared" si="0"/>
        <v>9</v>
      </c>
      <c r="N49" s="457">
        <f t="shared" si="0"/>
        <v>6</v>
      </c>
      <c r="O49" s="457">
        <f t="shared" si="0"/>
        <v>6</v>
      </c>
      <c r="P49" s="457">
        <f t="shared" si="0"/>
        <v>0</v>
      </c>
      <c r="Q49" s="457">
        <f t="shared" si="0"/>
        <v>0</v>
      </c>
      <c r="R49" s="457">
        <f t="shared" si="0"/>
        <v>0</v>
      </c>
      <c r="S49" s="458">
        <f t="shared" si="0"/>
        <v>0</v>
      </c>
    </row>
    <row r="50" spans="1:19" ht="16.5" customHeight="1">
      <c r="A50" s="1226" t="s">
        <v>447</v>
      </c>
      <c r="B50" s="407" t="s">
        <v>619</v>
      </c>
      <c r="C50" s="419">
        <v>3</v>
      </c>
      <c r="D50" s="421">
        <v>3</v>
      </c>
      <c r="E50" s="421">
        <v>3</v>
      </c>
      <c r="F50" s="419"/>
      <c r="G50" s="419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20"/>
    </row>
    <row r="51" spans="1:19" ht="16.5" customHeight="1">
      <c r="A51" s="1148"/>
      <c r="B51" s="340" t="s">
        <v>620</v>
      </c>
      <c r="C51" s="419">
        <v>1</v>
      </c>
      <c r="D51" s="459"/>
      <c r="E51" s="459"/>
      <c r="F51" s="419">
        <v>1</v>
      </c>
      <c r="G51" s="419">
        <v>2</v>
      </c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416"/>
    </row>
    <row r="52" spans="1:19" ht="16.5" customHeight="1">
      <c r="A52" s="1148"/>
      <c r="B52" s="340" t="s">
        <v>448</v>
      </c>
      <c r="C52" s="341">
        <v>2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>
        <v>2</v>
      </c>
      <c r="Q52" s="341">
        <v>2</v>
      </c>
      <c r="R52" s="341"/>
      <c r="S52" s="416"/>
    </row>
    <row r="53" spans="1:19" ht="16.5" customHeight="1">
      <c r="A53" s="1148"/>
      <c r="B53" s="340" t="s">
        <v>621</v>
      </c>
      <c r="C53" s="421">
        <v>2</v>
      </c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341"/>
      <c r="P53" s="341">
        <v>2</v>
      </c>
      <c r="Q53" s="341">
        <v>4</v>
      </c>
      <c r="R53" s="341"/>
      <c r="S53" s="416"/>
    </row>
    <row r="54" spans="1:19" ht="16.5" customHeight="1" thickBot="1">
      <c r="A54" s="1149"/>
      <c r="B54" s="461" t="s">
        <v>390</v>
      </c>
      <c r="C54" s="462">
        <f aca="true" t="shared" si="1" ref="C54:S54">SUM(C50:C53)</f>
        <v>8</v>
      </c>
      <c r="D54" s="462">
        <f t="shared" si="1"/>
        <v>3</v>
      </c>
      <c r="E54" s="462">
        <f t="shared" si="1"/>
        <v>3</v>
      </c>
      <c r="F54" s="462">
        <f t="shared" si="1"/>
        <v>1</v>
      </c>
      <c r="G54" s="462">
        <f t="shared" si="1"/>
        <v>2</v>
      </c>
      <c r="H54" s="462">
        <f t="shared" si="1"/>
        <v>0</v>
      </c>
      <c r="I54" s="462">
        <f t="shared" si="1"/>
        <v>0</v>
      </c>
      <c r="J54" s="462">
        <f t="shared" si="1"/>
        <v>0</v>
      </c>
      <c r="K54" s="462">
        <f t="shared" si="1"/>
        <v>0</v>
      </c>
      <c r="L54" s="462">
        <f t="shared" si="1"/>
        <v>0</v>
      </c>
      <c r="M54" s="462">
        <f t="shared" si="1"/>
        <v>0</v>
      </c>
      <c r="N54" s="462">
        <f t="shared" si="1"/>
        <v>0</v>
      </c>
      <c r="O54" s="462">
        <f t="shared" si="1"/>
        <v>0</v>
      </c>
      <c r="P54" s="462">
        <f t="shared" si="1"/>
        <v>4</v>
      </c>
      <c r="Q54" s="462">
        <f t="shared" si="1"/>
        <v>6</v>
      </c>
      <c r="R54" s="462">
        <f t="shared" si="1"/>
        <v>0</v>
      </c>
      <c r="S54" s="463">
        <f t="shared" si="1"/>
        <v>0</v>
      </c>
    </row>
    <row r="55" spans="1:20" ht="16.5" customHeight="1">
      <c r="A55" s="1164" t="s">
        <v>399</v>
      </c>
      <c r="B55" s="1220" t="s">
        <v>921</v>
      </c>
      <c r="C55" s="1221"/>
      <c r="D55" s="1221"/>
      <c r="E55" s="1221"/>
      <c r="F55" s="1221"/>
      <c r="G55" s="1221"/>
      <c r="H55" s="1221"/>
      <c r="I55" s="1221"/>
      <c r="J55" s="1221"/>
      <c r="K55" s="1221"/>
      <c r="L55" s="1221"/>
      <c r="M55" s="1221"/>
      <c r="N55" s="1221"/>
      <c r="O55" s="1221"/>
      <c r="P55" s="1221"/>
      <c r="Q55" s="1221"/>
      <c r="R55" s="1221"/>
      <c r="S55" s="1222"/>
      <c r="T55" s="113"/>
    </row>
    <row r="56" spans="1:20" ht="16.5" customHeight="1">
      <c r="A56" s="1165"/>
      <c r="B56" s="455" t="s">
        <v>221</v>
      </c>
      <c r="C56" s="455">
        <v>3</v>
      </c>
      <c r="D56" s="455">
        <v>3</v>
      </c>
      <c r="E56" s="455">
        <v>3</v>
      </c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512"/>
      <c r="T56" s="113"/>
    </row>
    <row r="57" spans="1:19" ht="16.5" customHeight="1">
      <c r="A57" s="1165"/>
      <c r="B57" s="465" t="s">
        <v>222</v>
      </c>
      <c r="C57" s="455">
        <v>2</v>
      </c>
      <c r="D57" s="455">
        <v>2</v>
      </c>
      <c r="E57" s="455">
        <v>3</v>
      </c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6"/>
    </row>
    <row r="58" spans="1:19" ht="16.5" customHeight="1">
      <c r="A58" s="1165"/>
      <c r="B58" s="456" t="s">
        <v>614</v>
      </c>
      <c r="C58" s="450">
        <v>3</v>
      </c>
      <c r="D58" s="450"/>
      <c r="E58" s="450"/>
      <c r="F58" s="450"/>
      <c r="G58" s="450"/>
      <c r="H58" s="450">
        <v>3</v>
      </c>
      <c r="I58" s="450">
        <v>3</v>
      </c>
      <c r="J58" s="340"/>
      <c r="K58" s="340"/>
      <c r="L58" s="340"/>
      <c r="M58" s="340"/>
      <c r="N58" s="450"/>
      <c r="O58" s="450"/>
      <c r="P58" s="450"/>
      <c r="Q58" s="450"/>
      <c r="R58" s="450"/>
      <c r="S58" s="453"/>
    </row>
    <row r="59" spans="1:19" ht="16.5" customHeight="1">
      <c r="A59" s="1165"/>
      <c r="B59" s="456" t="s">
        <v>223</v>
      </c>
      <c r="C59" s="450">
        <v>1</v>
      </c>
      <c r="D59" s="450"/>
      <c r="E59" s="450"/>
      <c r="F59" s="450"/>
      <c r="G59" s="450"/>
      <c r="H59" s="450">
        <v>1</v>
      </c>
      <c r="I59" s="450">
        <v>3</v>
      </c>
      <c r="J59" s="340"/>
      <c r="K59" s="340"/>
      <c r="L59" s="340"/>
      <c r="M59" s="340"/>
      <c r="N59" s="450"/>
      <c r="O59" s="450"/>
      <c r="P59" s="450"/>
      <c r="Q59" s="450"/>
      <c r="R59" s="450"/>
      <c r="S59" s="453"/>
    </row>
    <row r="60" spans="1:19" ht="16.5" customHeight="1">
      <c r="A60" s="1165"/>
      <c r="B60" s="340" t="s">
        <v>613</v>
      </c>
      <c r="C60" s="450">
        <v>3</v>
      </c>
      <c r="D60" s="450"/>
      <c r="E60" s="450"/>
      <c r="F60" s="450"/>
      <c r="G60" s="450"/>
      <c r="H60" s="450"/>
      <c r="I60" s="450"/>
      <c r="J60" s="450">
        <v>3</v>
      </c>
      <c r="K60" s="450">
        <v>3</v>
      </c>
      <c r="L60" s="340"/>
      <c r="M60" s="340"/>
      <c r="N60" s="450"/>
      <c r="O60" s="450"/>
      <c r="P60" s="450"/>
      <c r="Q60" s="450"/>
      <c r="R60" s="450"/>
      <c r="S60" s="453"/>
    </row>
    <row r="61" spans="1:19" ht="16.5" customHeight="1">
      <c r="A61" s="1165"/>
      <c r="B61" s="340" t="s">
        <v>224</v>
      </c>
      <c r="C61" s="450">
        <v>3</v>
      </c>
      <c r="D61" s="450"/>
      <c r="E61" s="450"/>
      <c r="F61" s="450"/>
      <c r="G61" s="450"/>
      <c r="H61" s="450"/>
      <c r="I61" s="450"/>
      <c r="J61" s="450">
        <v>3</v>
      </c>
      <c r="K61" s="450">
        <v>3</v>
      </c>
      <c r="L61" s="340"/>
      <c r="M61" s="340"/>
      <c r="N61" s="450"/>
      <c r="O61" s="450"/>
      <c r="P61" s="450"/>
      <c r="Q61" s="450"/>
      <c r="R61" s="450"/>
      <c r="S61" s="453"/>
    </row>
    <row r="62" spans="1:19" ht="16.5" customHeight="1">
      <c r="A62" s="1165"/>
      <c r="B62" s="340" t="s">
        <v>225</v>
      </c>
      <c r="C62" s="450">
        <v>3</v>
      </c>
      <c r="D62" s="450"/>
      <c r="E62" s="450"/>
      <c r="F62" s="450"/>
      <c r="G62" s="450"/>
      <c r="H62" s="450"/>
      <c r="I62" s="450"/>
      <c r="J62" s="450"/>
      <c r="K62" s="450"/>
      <c r="L62" s="450">
        <v>3</v>
      </c>
      <c r="M62" s="450">
        <v>3</v>
      </c>
      <c r="N62" s="450"/>
      <c r="O62" s="450"/>
      <c r="P62" s="450"/>
      <c r="Q62" s="450"/>
      <c r="R62" s="450"/>
      <c r="S62" s="453"/>
    </row>
    <row r="63" spans="1:19" ht="16.5" customHeight="1">
      <c r="A63" s="1165"/>
      <c r="B63" s="467" t="s">
        <v>226</v>
      </c>
      <c r="C63" s="450">
        <v>3</v>
      </c>
      <c r="D63" s="450"/>
      <c r="E63" s="450"/>
      <c r="F63" s="450"/>
      <c r="G63" s="450"/>
      <c r="H63" s="450"/>
      <c r="I63" s="450"/>
      <c r="J63" s="450"/>
      <c r="K63" s="450"/>
      <c r="L63" s="450">
        <v>3</v>
      </c>
      <c r="M63" s="450">
        <v>3</v>
      </c>
      <c r="N63" s="450"/>
      <c r="O63" s="450"/>
      <c r="P63" s="450"/>
      <c r="Q63" s="450"/>
      <c r="R63" s="450"/>
      <c r="S63" s="453"/>
    </row>
    <row r="64" spans="1:19" ht="16.5" customHeight="1">
      <c r="A64" s="1165"/>
      <c r="B64" s="467" t="s">
        <v>617</v>
      </c>
      <c r="C64" s="450">
        <v>3</v>
      </c>
      <c r="D64" s="450"/>
      <c r="E64" s="450"/>
      <c r="F64" s="450"/>
      <c r="G64" s="450"/>
      <c r="H64" s="450"/>
      <c r="I64" s="450"/>
      <c r="J64" s="450"/>
      <c r="K64" s="450"/>
      <c r="L64" s="450">
        <v>3</v>
      </c>
      <c r="M64" s="450">
        <v>3</v>
      </c>
      <c r="N64" s="450"/>
      <c r="O64" s="450"/>
      <c r="P64" s="450"/>
      <c r="Q64" s="450"/>
      <c r="R64" s="450"/>
      <c r="S64" s="453"/>
    </row>
    <row r="65" spans="1:19" ht="16.5" customHeight="1">
      <c r="A65" s="1165"/>
      <c r="B65" s="467" t="s">
        <v>700</v>
      </c>
      <c r="C65" s="450">
        <v>3</v>
      </c>
      <c r="D65" s="450"/>
      <c r="E65" s="450"/>
      <c r="F65" s="450"/>
      <c r="G65" s="450"/>
      <c r="H65" s="450"/>
      <c r="I65" s="450"/>
      <c r="J65" s="450"/>
      <c r="K65" s="450"/>
      <c r="L65" s="450">
        <v>3</v>
      </c>
      <c r="M65" s="450">
        <v>3</v>
      </c>
      <c r="N65" s="450"/>
      <c r="O65" s="450"/>
      <c r="P65" s="450"/>
      <c r="Q65" s="450"/>
      <c r="R65" s="450"/>
      <c r="S65" s="453"/>
    </row>
    <row r="66" spans="1:19" ht="16.5" customHeight="1">
      <c r="A66" s="1165"/>
      <c r="B66" s="467" t="s">
        <v>841</v>
      </c>
      <c r="C66" s="450">
        <v>1</v>
      </c>
      <c r="D66" s="450"/>
      <c r="E66" s="450"/>
      <c r="F66" s="450"/>
      <c r="G66" s="450"/>
      <c r="H66" s="450"/>
      <c r="I66" s="450"/>
      <c r="J66" s="450"/>
      <c r="K66" s="450"/>
      <c r="L66" s="450">
        <v>1</v>
      </c>
      <c r="M66" s="450">
        <v>3</v>
      </c>
      <c r="N66" s="450"/>
      <c r="O66" s="450"/>
      <c r="P66" s="450"/>
      <c r="Q66" s="450"/>
      <c r="R66" s="450"/>
      <c r="S66" s="453"/>
    </row>
    <row r="67" spans="1:19" ht="16.5" customHeight="1">
      <c r="A67" s="1165"/>
      <c r="B67" s="467" t="s">
        <v>842</v>
      </c>
      <c r="C67" s="450">
        <v>3</v>
      </c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>
        <v>3</v>
      </c>
      <c r="O67" s="450">
        <v>3</v>
      </c>
      <c r="P67" s="450"/>
      <c r="Q67" s="450"/>
      <c r="R67" s="450"/>
      <c r="S67" s="453"/>
    </row>
    <row r="68" spans="1:19" ht="16.5" customHeight="1">
      <c r="A68" s="1165"/>
      <c r="B68" s="340" t="s">
        <v>843</v>
      </c>
      <c r="C68" s="450">
        <v>3</v>
      </c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>
        <v>3</v>
      </c>
      <c r="O68" s="450">
        <v>3</v>
      </c>
      <c r="P68" s="450"/>
      <c r="Q68" s="450"/>
      <c r="R68" s="450"/>
      <c r="S68" s="453"/>
    </row>
    <row r="69" spans="1:19" ht="16.5" customHeight="1">
      <c r="A69" s="1165"/>
      <c r="B69" s="340" t="s">
        <v>844</v>
      </c>
      <c r="C69" s="389">
        <v>3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>
        <v>3</v>
      </c>
      <c r="O69" s="450">
        <v>3</v>
      </c>
      <c r="P69" s="450"/>
      <c r="Q69" s="450"/>
      <c r="R69" s="450"/>
      <c r="S69" s="453"/>
    </row>
    <row r="70" spans="1:19" ht="16.5" customHeight="1">
      <c r="A70" s="1165"/>
      <c r="B70" s="340" t="s">
        <v>916</v>
      </c>
      <c r="C70" s="389">
        <v>3</v>
      </c>
      <c r="D70" s="450"/>
      <c r="E70" s="450"/>
      <c r="F70" s="450"/>
      <c r="G70" s="450"/>
      <c r="H70" s="450"/>
      <c r="I70" s="450"/>
      <c r="J70" s="450"/>
      <c r="K70" s="450"/>
      <c r="L70" s="450">
        <v>3</v>
      </c>
      <c r="M70" s="450">
        <v>3</v>
      </c>
      <c r="N70" s="107"/>
      <c r="P70" s="450"/>
      <c r="Q70" s="450"/>
      <c r="R70" s="450"/>
      <c r="S70" s="453"/>
    </row>
    <row r="71" spans="1:19" ht="16.5" customHeight="1">
      <c r="A71" s="1165"/>
      <c r="B71" s="340" t="s">
        <v>846</v>
      </c>
      <c r="C71" s="389">
        <v>3</v>
      </c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>
        <v>3</v>
      </c>
      <c r="O71" s="450">
        <v>3</v>
      </c>
      <c r="P71" s="450"/>
      <c r="Q71" s="450"/>
      <c r="R71" s="450"/>
      <c r="S71" s="453"/>
    </row>
    <row r="72" spans="1:19" ht="16.5" customHeight="1">
      <c r="A72" s="1165"/>
      <c r="B72" s="342" t="s">
        <v>789</v>
      </c>
      <c r="C72" s="389">
        <v>3</v>
      </c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>
        <v>3</v>
      </c>
      <c r="O72" s="450">
        <v>3</v>
      </c>
      <c r="P72" s="450"/>
      <c r="Q72" s="450"/>
      <c r="R72" s="450"/>
      <c r="S72" s="453"/>
    </row>
    <row r="73" spans="1:19" ht="16.5" customHeight="1">
      <c r="A73" s="1165"/>
      <c r="B73" s="340" t="s">
        <v>847</v>
      </c>
      <c r="C73" s="389">
        <v>3</v>
      </c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>
        <v>3</v>
      </c>
      <c r="Q73" s="450">
        <v>3</v>
      </c>
      <c r="R73" s="450"/>
      <c r="S73" s="453"/>
    </row>
    <row r="74" spans="1:19" ht="16.5" customHeight="1">
      <c r="A74" s="1165"/>
      <c r="B74" s="340" t="s">
        <v>850</v>
      </c>
      <c r="C74" s="389">
        <v>3</v>
      </c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>
        <v>3</v>
      </c>
      <c r="Q74" s="450">
        <v>3</v>
      </c>
      <c r="R74" s="450"/>
      <c r="S74" s="453"/>
    </row>
    <row r="75" spans="1:19" ht="16.5" customHeight="1">
      <c r="A75" s="1165"/>
      <c r="B75" s="467" t="s">
        <v>851</v>
      </c>
      <c r="C75" s="450">
        <v>3</v>
      </c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>
        <v>3</v>
      </c>
      <c r="Q75" s="450">
        <v>3</v>
      </c>
      <c r="R75" s="450"/>
      <c r="S75" s="453"/>
    </row>
    <row r="76" spans="1:19" ht="16.5" customHeight="1">
      <c r="A76" s="1165"/>
      <c r="B76" s="340" t="s">
        <v>728</v>
      </c>
      <c r="C76" s="450">
        <v>3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>
        <v>3</v>
      </c>
      <c r="Q76" s="450">
        <v>3</v>
      </c>
      <c r="R76" s="450"/>
      <c r="S76" s="453"/>
    </row>
    <row r="77" spans="1:19" ht="16.5" customHeight="1" thickBot="1">
      <c r="A77" s="1165"/>
      <c r="B77" s="468" t="s">
        <v>852</v>
      </c>
      <c r="C77" s="469">
        <v>3</v>
      </c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>
        <v>3</v>
      </c>
      <c r="Q77" s="469">
        <v>3</v>
      </c>
      <c r="R77" s="469"/>
      <c r="S77" s="470"/>
    </row>
    <row r="78" spans="1:19" ht="16.5" customHeight="1">
      <c r="A78" s="1165"/>
      <c r="B78" s="467" t="s">
        <v>853</v>
      </c>
      <c r="C78" s="450">
        <v>3</v>
      </c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>
        <v>3</v>
      </c>
      <c r="Q78" s="450">
        <v>3</v>
      </c>
      <c r="R78" s="450"/>
      <c r="S78" s="453"/>
    </row>
    <row r="79" spans="1:19" ht="16.5" customHeight="1">
      <c r="A79" s="1165"/>
      <c r="B79" s="467" t="s">
        <v>854</v>
      </c>
      <c r="C79" s="450">
        <v>3</v>
      </c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>
        <v>3</v>
      </c>
      <c r="Q79" s="450">
        <v>3</v>
      </c>
      <c r="R79" s="450"/>
      <c r="S79" s="453"/>
    </row>
    <row r="80" spans="1:19" ht="16.5" customHeight="1">
      <c r="A80" s="1165"/>
      <c r="B80" s="467" t="s">
        <v>855</v>
      </c>
      <c r="C80" s="450">
        <v>1</v>
      </c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>
        <v>1</v>
      </c>
      <c r="Q80" s="450">
        <v>2</v>
      </c>
      <c r="R80" s="450"/>
      <c r="S80" s="453"/>
    </row>
    <row r="81" spans="1:19" ht="16.5" customHeight="1">
      <c r="A81" s="1165"/>
      <c r="B81" s="467" t="s">
        <v>856</v>
      </c>
      <c r="C81" s="450">
        <v>2</v>
      </c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>
        <v>2</v>
      </c>
      <c r="S81" s="453">
        <v>2</v>
      </c>
    </row>
    <row r="82" spans="1:19" ht="16.5" customHeight="1">
      <c r="A82" s="1165"/>
      <c r="B82" s="467" t="s">
        <v>857</v>
      </c>
      <c r="C82" s="450">
        <v>3</v>
      </c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>
        <v>3</v>
      </c>
      <c r="S82" s="453">
        <v>3</v>
      </c>
    </row>
    <row r="83" spans="1:19" ht="16.5" customHeight="1">
      <c r="A83" s="1165"/>
      <c r="B83" s="340" t="s">
        <v>858</v>
      </c>
      <c r="C83" s="450">
        <v>3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>
        <v>3</v>
      </c>
      <c r="S83" s="453">
        <v>3</v>
      </c>
    </row>
    <row r="84" spans="1:19" ht="16.5" customHeight="1">
      <c r="A84" s="1165"/>
      <c r="B84" s="467" t="s">
        <v>768</v>
      </c>
      <c r="C84" s="450">
        <v>3</v>
      </c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>
        <v>3</v>
      </c>
      <c r="S84" s="453">
        <v>3</v>
      </c>
    </row>
    <row r="85" spans="1:19" ht="16.5" customHeight="1">
      <c r="A85" s="1165"/>
      <c r="B85" s="340" t="s">
        <v>859</v>
      </c>
      <c r="C85" s="450">
        <v>3</v>
      </c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>
        <v>3</v>
      </c>
      <c r="S85" s="453">
        <v>3</v>
      </c>
    </row>
    <row r="86" spans="1:19" ht="17.25" customHeight="1" thickBot="1">
      <c r="A86" s="471"/>
      <c r="B86" s="447" t="s">
        <v>390</v>
      </c>
      <c r="C86" s="457">
        <v>82</v>
      </c>
      <c r="D86" s="457">
        <v>5</v>
      </c>
      <c r="E86" s="457">
        <v>6</v>
      </c>
      <c r="F86" s="457">
        <v>0</v>
      </c>
      <c r="G86" s="457">
        <v>0</v>
      </c>
      <c r="H86" s="457">
        <v>4</v>
      </c>
      <c r="I86" s="457">
        <v>6</v>
      </c>
      <c r="J86" s="457">
        <v>6</v>
      </c>
      <c r="K86" s="457">
        <v>6</v>
      </c>
      <c r="L86" s="457">
        <v>16</v>
      </c>
      <c r="M86" s="457">
        <v>18</v>
      </c>
      <c r="N86" s="457">
        <v>15</v>
      </c>
      <c r="O86" s="457">
        <v>15</v>
      </c>
      <c r="P86" s="457">
        <v>22</v>
      </c>
      <c r="Q86" s="457">
        <v>23</v>
      </c>
      <c r="R86" s="472">
        <v>14</v>
      </c>
      <c r="S86" s="458">
        <v>14</v>
      </c>
    </row>
    <row r="87" spans="1:19" ht="15" customHeight="1">
      <c r="A87" s="473" t="s">
        <v>860</v>
      </c>
      <c r="B87" s="473"/>
      <c r="C87" s="473"/>
      <c r="D87" s="473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</row>
    <row r="88" spans="1:19" ht="13.5" customHeight="1">
      <c r="A88" s="412" t="s">
        <v>377</v>
      </c>
      <c r="B88" s="412"/>
      <c r="C88" s="412"/>
      <c r="D88" s="412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</row>
    <row r="89" spans="1:19" ht="13.5" customHeight="1">
      <c r="A89" s="476" t="s">
        <v>861</v>
      </c>
      <c r="B89" s="414"/>
      <c r="C89" s="414"/>
      <c r="D89" s="414"/>
      <c r="E89" s="414"/>
      <c r="F89" s="414"/>
      <c r="G89" s="414"/>
      <c r="H89" s="414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</row>
    <row r="90" spans="1:19" ht="13.5" customHeight="1">
      <c r="A90" s="414" t="s">
        <v>862</v>
      </c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</row>
    <row r="91" spans="1:19" ht="13.5" customHeight="1">
      <c r="A91" s="476" t="s">
        <v>863</v>
      </c>
      <c r="B91" s="414"/>
      <c r="C91" s="414"/>
      <c r="D91" s="414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</row>
    <row r="92" spans="1:19" ht="13.5" customHeight="1">
      <c r="A92" s="1219" t="s">
        <v>864</v>
      </c>
      <c r="B92" s="1219"/>
      <c r="C92" s="1219"/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</row>
    <row r="93" spans="1:19" ht="15.75" customHeight="1">
      <c r="A93" s="1219" t="s">
        <v>865</v>
      </c>
      <c r="B93" s="1219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</row>
    <row r="94" spans="1:19" ht="15.75" customHeight="1">
      <c r="A94" s="414" t="s">
        <v>50</v>
      </c>
      <c r="B94" s="415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05"/>
      <c r="Q94" s="405"/>
      <c r="R94" s="405"/>
      <c r="S94" s="405"/>
    </row>
    <row r="95" spans="1:19" ht="11.25">
      <c r="A95" s="1230"/>
      <c r="B95" s="1230"/>
      <c r="C95" s="1230"/>
      <c r="D95" s="1230"/>
      <c r="E95" s="1230"/>
      <c r="F95" s="1230"/>
      <c r="G95" s="1230"/>
      <c r="H95" s="1230"/>
      <c r="I95" s="1230"/>
      <c r="J95" s="1230"/>
      <c r="K95" s="1230"/>
      <c r="L95" s="1230"/>
      <c r="M95" s="1230"/>
      <c r="N95" s="1230"/>
      <c r="O95" s="1230"/>
      <c r="P95" s="1230"/>
      <c r="Q95" s="1230"/>
      <c r="R95" s="1230"/>
      <c r="S95" s="1230"/>
    </row>
  </sheetData>
  <sheetProtection/>
  <mergeCells count="28">
    <mergeCell ref="A95:S95"/>
    <mergeCell ref="P3:S3"/>
    <mergeCell ref="P5:S5"/>
    <mergeCell ref="D6:E6"/>
    <mergeCell ref="C5:C7"/>
    <mergeCell ref="D5:G5"/>
    <mergeCell ref="R6:S6"/>
    <mergeCell ref="L6:M6"/>
    <mergeCell ref="A55:A85"/>
    <mergeCell ref="A93:S93"/>
    <mergeCell ref="P6:Q6"/>
    <mergeCell ref="H5:K5"/>
    <mergeCell ref="L5:O5"/>
    <mergeCell ref="J6:K6"/>
    <mergeCell ref="A5:A7"/>
    <mergeCell ref="B5:B7"/>
    <mergeCell ref="F6:G6"/>
    <mergeCell ref="H6:I6"/>
    <mergeCell ref="A34:A49"/>
    <mergeCell ref="N6:O6"/>
    <mergeCell ref="P4:S4"/>
    <mergeCell ref="A1:N3"/>
    <mergeCell ref="A92:S92"/>
    <mergeCell ref="B55:S55"/>
    <mergeCell ref="A15:A22"/>
    <mergeCell ref="A23:A32"/>
    <mergeCell ref="A50:A54"/>
    <mergeCell ref="A8:A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O2" sqref="O2"/>
    </sheetView>
  </sheetViews>
  <sheetFormatPr defaultColWidth="9.00390625" defaultRowHeight="16.5"/>
  <cols>
    <col min="1" max="1" width="5.50390625" style="0" customWidth="1"/>
    <col min="2" max="2" width="24.25390625" style="0" customWidth="1"/>
    <col min="3" max="3" width="6.25390625" style="0" customWidth="1"/>
    <col min="4" max="4" width="5.375" style="0" customWidth="1"/>
    <col min="5" max="6" width="4.875" style="0" customWidth="1"/>
    <col min="7" max="7" width="5.25390625" style="0" customWidth="1"/>
    <col min="8" max="8" width="5.00390625" style="0" customWidth="1"/>
    <col min="9" max="9" width="4.625" style="0" customWidth="1"/>
    <col min="10" max="10" width="4.25390625" style="0" customWidth="1"/>
    <col min="11" max="11" width="4.875" style="0" customWidth="1"/>
    <col min="12" max="12" width="9.375" style="0" customWidth="1"/>
  </cols>
  <sheetData>
    <row r="1" spans="1:12" ht="16.5">
      <c r="A1" s="1112" t="s">
        <v>790</v>
      </c>
      <c r="B1" s="1112"/>
      <c r="C1" s="1112"/>
      <c r="D1" s="1112"/>
      <c r="E1" s="1112"/>
      <c r="F1" s="1112"/>
      <c r="G1" s="1112"/>
      <c r="H1" s="1112"/>
      <c r="J1" s="491" t="s">
        <v>791</v>
      </c>
      <c r="K1" s="491"/>
      <c r="L1" s="491"/>
    </row>
    <row r="2" spans="1:12" ht="16.5">
      <c r="A2" s="1112"/>
      <c r="B2" s="1112"/>
      <c r="C2" s="1112"/>
      <c r="D2" s="1112"/>
      <c r="E2" s="1112"/>
      <c r="F2" s="1112"/>
      <c r="G2" s="1112"/>
      <c r="H2" s="1112"/>
      <c r="J2" s="491" t="s">
        <v>792</v>
      </c>
      <c r="K2" s="491"/>
      <c r="L2" s="491"/>
    </row>
    <row r="3" spans="1:12" ht="16.5">
      <c r="A3" s="1112"/>
      <c r="B3" s="1112"/>
      <c r="C3" s="1112"/>
      <c r="D3" s="1112"/>
      <c r="E3" s="1112"/>
      <c r="F3" s="1112"/>
      <c r="G3" s="1112"/>
      <c r="H3" s="1112"/>
      <c r="J3" s="491" t="s">
        <v>282</v>
      </c>
      <c r="K3" s="491"/>
      <c r="L3" s="491"/>
    </row>
    <row r="4" spans="1:12" ht="17.25" thickBot="1">
      <c r="A4" s="518"/>
      <c r="B4" s="518"/>
      <c r="C4" s="518"/>
      <c r="D4" s="518"/>
      <c r="E4" s="518"/>
      <c r="F4" s="518"/>
      <c r="G4" s="518"/>
      <c r="H4" s="518"/>
      <c r="J4" s="1172" t="s">
        <v>210</v>
      </c>
      <c r="K4" s="1172"/>
      <c r="L4" s="1172"/>
    </row>
    <row r="5" spans="1:12" ht="16.5" customHeight="1">
      <c r="A5" s="1252" t="s">
        <v>234</v>
      </c>
      <c r="B5" s="1255" t="s">
        <v>235</v>
      </c>
      <c r="C5" s="1252" t="s">
        <v>236</v>
      </c>
      <c r="D5" s="1098" t="s">
        <v>237</v>
      </c>
      <c r="E5" s="1237"/>
      <c r="F5" s="1237"/>
      <c r="G5" s="1258"/>
      <c r="H5" s="1098" t="s">
        <v>238</v>
      </c>
      <c r="I5" s="1237"/>
      <c r="J5" s="1237"/>
      <c r="K5" s="1238"/>
      <c r="L5" s="1239" t="s">
        <v>793</v>
      </c>
    </row>
    <row r="6" spans="1:12" ht="16.5">
      <c r="A6" s="1253"/>
      <c r="B6" s="1256"/>
      <c r="C6" s="1253"/>
      <c r="D6" s="1110" t="s">
        <v>241</v>
      </c>
      <c r="E6" s="1242"/>
      <c r="F6" s="1076" t="s">
        <v>242</v>
      </c>
      <c r="G6" s="1251"/>
      <c r="H6" s="1110" t="s">
        <v>241</v>
      </c>
      <c r="I6" s="1242"/>
      <c r="J6" s="1076" t="s">
        <v>242</v>
      </c>
      <c r="K6" s="1247"/>
      <c r="L6" s="1240"/>
    </row>
    <row r="7" spans="1:12" ht="17.25" thickBot="1">
      <c r="A7" s="1254"/>
      <c r="B7" s="1257"/>
      <c r="C7" s="1254"/>
      <c r="D7" s="189" t="s">
        <v>243</v>
      </c>
      <c r="E7" s="180" t="s">
        <v>244</v>
      </c>
      <c r="F7" s="180" t="s">
        <v>243</v>
      </c>
      <c r="G7" s="191" t="s">
        <v>244</v>
      </c>
      <c r="H7" s="189" t="s">
        <v>243</v>
      </c>
      <c r="I7" s="180" t="s">
        <v>244</v>
      </c>
      <c r="J7" s="180" t="s">
        <v>243</v>
      </c>
      <c r="K7" s="186" t="s">
        <v>244</v>
      </c>
      <c r="L7" s="1241"/>
    </row>
    <row r="8" spans="1:12" ht="18.75" customHeight="1">
      <c r="A8" s="1248" t="s">
        <v>794</v>
      </c>
      <c r="B8" s="236" t="s">
        <v>795</v>
      </c>
      <c r="C8" s="237">
        <f>SUM(D8,F8,H8,J8)</f>
        <v>4</v>
      </c>
      <c r="D8" s="238">
        <v>1</v>
      </c>
      <c r="E8" s="239">
        <v>2</v>
      </c>
      <c r="F8" s="239">
        <v>1</v>
      </c>
      <c r="G8" s="240">
        <v>2</v>
      </c>
      <c r="H8" s="238">
        <v>1</v>
      </c>
      <c r="I8" s="239">
        <v>2</v>
      </c>
      <c r="J8" s="239">
        <v>1</v>
      </c>
      <c r="K8" s="241">
        <v>2</v>
      </c>
      <c r="L8" s="242"/>
    </row>
    <row r="9" spans="1:12" ht="18.75" customHeight="1">
      <c r="A9" s="1249"/>
      <c r="B9" s="243" t="s">
        <v>902</v>
      </c>
      <c r="C9" s="200">
        <v>6</v>
      </c>
      <c r="D9" s="201"/>
      <c r="E9" s="152"/>
      <c r="F9" s="152"/>
      <c r="G9" s="213"/>
      <c r="H9" s="201"/>
      <c r="I9" s="152"/>
      <c r="J9" s="152"/>
      <c r="K9" s="202"/>
      <c r="L9" s="244"/>
    </row>
    <row r="10" spans="1:12" ht="18.75" customHeight="1" thickBot="1">
      <c r="A10" s="1250"/>
      <c r="B10" s="245" t="s">
        <v>1007</v>
      </c>
      <c r="C10" s="218">
        <f aca="true" t="shared" si="0" ref="C10:K10">SUM(C8:C9)</f>
        <v>10</v>
      </c>
      <c r="D10" s="246">
        <f t="shared" si="0"/>
        <v>1</v>
      </c>
      <c r="E10" s="247">
        <f t="shared" si="0"/>
        <v>2</v>
      </c>
      <c r="F10" s="247">
        <f t="shared" si="0"/>
        <v>1</v>
      </c>
      <c r="G10" s="248">
        <f t="shared" si="0"/>
        <v>2</v>
      </c>
      <c r="H10" s="246">
        <f t="shared" si="0"/>
        <v>1</v>
      </c>
      <c r="I10" s="247">
        <f t="shared" si="0"/>
        <v>2</v>
      </c>
      <c r="J10" s="247">
        <f t="shared" si="0"/>
        <v>1</v>
      </c>
      <c r="K10" s="946">
        <f t="shared" si="0"/>
        <v>2</v>
      </c>
      <c r="L10" s="249"/>
    </row>
    <row r="11" spans="1:12" ht="18.75" customHeight="1">
      <c r="A11" s="1245" t="s">
        <v>924</v>
      </c>
      <c r="B11" s="250" t="s">
        <v>796</v>
      </c>
      <c r="C11" s="251">
        <f aca="true" t="shared" si="1" ref="C11:C31">SUM(D11,F11,H11,J11)</f>
        <v>3</v>
      </c>
      <c r="D11" s="252">
        <v>3</v>
      </c>
      <c r="E11" s="253">
        <v>3</v>
      </c>
      <c r="F11" s="253"/>
      <c r="G11" s="198"/>
      <c r="H11" s="197"/>
      <c r="I11" s="195"/>
      <c r="J11" s="195"/>
      <c r="K11" s="196"/>
      <c r="L11" s="254"/>
    </row>
    <row r="12" spans="1:12" ht="18.75" customHeight="1">
      <c r="A12" s="1246"/>
      <c r="B12" s="256" t="s">
        <v>797</v>
      </c>
      <c r="C12" s="200">
        <f t="shared" si="1"/>
        <v>3</v>
      </c>
      <c r="D12" s="197">
        <v>3</v>
      </c>
      <c r="E12" s="195">
        <v>3</v>
      </c>
      <c r="F12" s="195"/>
      <c r="G12" s="196"/>
      <c r="H12" s="197"/>
      <c r="I12" s="195"/>
      <c r="J12" s="195"/>
      <c r="K12" s="196"/>
      <c r="L12" s="244"/>
    </row>
    <row r="13" spans="1:12" ht="18.75" customHeight="1">
      <c r="A13" s="1246"/>
      <c r="B13" s="256" t="s">
        <v>798</v>
      </c>
      <c r="C13" s="200">
        <f t="shared" si="1"/>
        <v>3</v>
      </c>
      <c r="D13" s="203">
        <v>3</v>
      </c>
      <c r="E13" s="152">
        <v>3</v>
      </c>
      <c r="F13" s="152"/>
      <c r="G13" s="202"/>
      <c r="H13" s="203"/>
      <c r="I13" s="152"/>
      <c r="J13" s="152"/>
      <c r="K13" s="202"/>
      <c r="L13" s="244"/>
    </row>
    <row r="14" spans="1:12" ht="18.75" customHeight="1">
      <c r="A14" s="1246"/>
      <c r="B14" s="257" t="s">
        <v>799</v>
      </c>
      <c r="C14" s="200">
        <f t="shared" si="1"/>
        <v>3</v>
      </c>
      <c r="D14" s="203">
        <v>3</v>
      </c>
      <c r="E14" s="152">
        <v>3</v>
      </c>
      <c r="F14" s="152"/>
      <c r="G14" s="202"/>
      <c r="H14" s="203"/>
      <c r="I14" s="152"/>
      <c r="J14" s="152"/>
      <c r="K14" s="202"/>
      <c r="L14" s="244"/>
    </row>
    <row r="15" spans="1:12" ht="18.75" customHeight="1">
      <c r="A15" s="1246"/>
      <c r="B15" s="257" t="s">
        <v>800</v>
      </c>
      <c r="C15" s="200">
        <f t="shared" si="1"/>
        <v>3</v>
      </c>
      <c r="D15" s="203">
        <v>3</v>
      </c>
      <c r="E15" s="152">
        <v>3</v>
      </c>
      <c r="F15" s="152"/>
      <c r="G15" s="202"/>
      <c r="H15" s="203"/>
      <c r="I15" s="152"/>
      <c r="J15" s="152"/>
      <c r="K15" s="202"/>
      <c r="L15" s="244"/>
    </row>
    <row r="16" spans="1:12" ht="18.75" customHeight="1">
      <c r="A16" s="1246"/>
      <c r="B16" s="257" t="s">
        <v>801</v>
      </c>
      <c r="C16" s="200">
        <f t="shared" si="1"/>
        <v>3</v>
      </c>
      <c r="D16" s="203">
        <v>3</v>
      </c>
      <c r="E16" s="152">
        <v>3</v>
      </c>
      <c r="F16" s="152"/>
      <c r="G16" s="202"/>
      <c r="H16" s="203"/>
      <c r="I16" s="152"/>
      <c r="J16" s="152"/>
      <c r="K16" s="202"/>
      <c r="L16" s="244"/>
    </row>
    <row r="17" spans="1:12" ht="18.75" customHeight="1">
      <c r="A17" s="1246"/>
      <c r="B17" s="256" t="s">
        <v>802</v>
      </c>
      <c r="C17" s="200">
        <f t="shared" si="1"/>
        <v>3</v>
      </c>
      <c r="D17" s="203"/>
      <c r="E17" s="152"/>
      <c r="F17" s="152">
        <v>3</v>
      </c>
      <c r="G17" s="202">
        <v>3</v>
      </c>
      <c r="H17" s="203"/>
      <c r="I17" s="152"/>
      <c r="J17" s="152"/>
      <c r="K17" s="202"/>
      <c r="L17" s="244"/>
    </row>
    <row r="18" spans="1:12" ht="18.75" customHeight="1">
      <c r="A18" s="1246"/>
      <c r="B18" s="256" t="s">
        <v>803</v>
      </c>
      <c r="C18" s="200">
        <f t="shared" si="1"/>
        <v>3</v>
      </c>
      <c r="D18" s="203"/>
      <c r="E18" s="152"/>
      <c r="F18" s="152">
        <v>3</v>
      </c>
      <c r="G18" s="202">
        <v>3</v>
      </c>
      <c r="H18" s="203"/>
      <c r="I18" s="152"/>
      <c r="J18" s="152"/>
      <c r="K18" s="202"/>
      <c r="L18" s="244"/>
    </row>
    <row r="19" spans="1:12" ht="18.75" customHeight="1">
      <c r="A19" s="1246"/>
      <c r="B19" s="256" t="s">
        <v>804</v>
      </c>
      <c r="C19" s="200">
        <f t="shared" si="1"/>
        <v>3</v>
      </c>
      <c r="D19" s="203"/>
      <c r="E19" s="152"/>
      <c r="F19" s="152">
        <v>3</v>
      </c>
      <c r="G19" s="202">
        <v>3</v>
      </c>
      <c r="H19" s="203"/>
      <c r="I19" s="152"/>
      <c r="J19" s="152"/>
      <c r="K19" s="202"/>
      <c r="L19" s="244"/>
    </row>
    <row r="20" spans="1:12" ht="18.75" customHeight="1">
      <c r="A20" s="1246"/>
      <c r="B20" s="256" t="s">
        <v>805</v>
      </c>
      <c r="C20" s="200">
        <f t="shared" si="1"/>
        <v>3</v>
      </c>
      <c r="D20" s="203"/>
      <c r="E20" s="152"/>
      <c r="F20" s="152">
        <v>3</v>
      </c>
      <c r="G20" s="202">
        <v>3</v>
      </c>
      <c r="H20" s="203"/>
      <c r="I20" s="152"/>
      <c r="J20" s="152"/>
      <c r="K20" s="202"/>
      <c r="L20" s="244"/>
    </row>
    <row r="21" spans="1:12" ht="18.75" customHeight="1">
      <c r="A21" s="1246"/>
      <c r="B21" s="256" t="s">
        <v>806</v>
      </c>
      <c r="C21" s="200">
        <f t="shared" si="1"/>
        <v>3</v>
      </c>
      <c r="D21" s="203"/>
      <c r="E21" s="152"/>
      <c r="F21" s="152">
        <v>3</v>
      </c>
      <c r="G21" s="202">
        <v>3</v>
      </c>
      <c r="H21" s="203"/>
      <c r="I21" s="152"/>
      <c r="J21" s="152"/>
      <c r="K21" s="202"/>
      <c r="L21" s="244"/>
    </row>
    <row r="22" spans="1:12" ht="18.75" customHeight="1">
      <c r="A22" s="1246"/>
      <c r="B22" s="256" t="s">
        <v>807</v>
      </c>
      <c r="C22" s="200">
        <f t="shared" si="1"/>
        <v>3</v>
      </c>
      <c r="D22" s="203"/>
      <c r="E22" s="152"/>
      <c r="F22" s="152">
        <v>3</v>
      </c>
      <c r="G22" s="202">
        <v>3</v>
      </c>
      <c r="H22" s="203"/>
      <c r="I22" s="152"/>
      <c r="J22" s="152"/>
      <c r="K22" s="202"/>
      <c r="L22" s="244"/>
    </row>
    <row r="23" spans="1:12" ht="18.75" customHeight="1">
      <c r="A23" s="1246"/>
      <c r="B23" s="256" t="s">
        <v>808</v>
      </c>
      <c r="C23" s="200">
        <f t="shared" si="1"/>
        <v>3</v>
      </c>
      <c r="D23" s="203"/>
      <c r="E23" s="152"/>
      <c r="F23" s="152">
        <v>3</v>
      </c>
      <c r="G23" s="202">
        <v>3</v>
      </c>
      <c r="H23" s="203"/>
      <c r="I23" s="152"/>
      <c r="J23" s="152"/>
      <c r="K23" s="202"/>
      <c r="L23" s="244"/>
    </row>
    <row r="24" spans="1:12" ht="18.75" customHeight="1">
      <c r="A24" s="1246"/>
      <c r="B24" s="257" t="s">
        <v>809</v>
      </c>
      <c r="C24" s="200">
        <f t="shared" si="1"/>
        <v>3</v>
      </c>
      <c r="D24" s="203"/>
      <c r="E24" s="152"/>
      <c r="F24" s="152">
        <v>3</v>
      </c>
      <c r="G24" s="202">
        <v>3</v>
      </c>
      <c r="H24" s="203"/>
      <c r="I24" s="152"/>
      <c r="J24" s="152"/>
      <c r="K24" s="202"/>
      <c r="L24" s="244"/>
    </row>
    <row r="25" spans="1:12" ht="18.75" customHeight="1">
      <c r="A25" s="1246"/>
      <c r="B25" s="257" t="s">
        <v>810</v>
      </c>
      <c r="C25" s="200">
        <f t="shared" si="1"/>
        <v>3</v>
      </c>
      <c r="D25" s="203"/>
      <c r="E25" s="152"/>
      <c r="F25" s="152">
        <v>3</v>
      </c>
      <c r="G25" s="202">
        <v>3</v>
      </c>
      <c r="H25" s="203"/>
      <c r="I25" s="152"/>
      <c r="J25" s="152"/>
      <c r="K25" s="202"/>
      <c r="L25" s="244"/>
    </row>
    <row r="26" spans="1:12" ht="18.75" customHeight="1">
      <c r="A26" s="1246"/>
      <c r="B26" s="256" t="s">
        <v>811</v>
      </c>
      <c r="C26" s="200">
        <f t="shared" si="1"/>
        <v>3</v>
      </c>
      <c r="D26" s="203"/>
      <c r="E26" s="152"/>
      <c r="F26" s="152">
        <v>3</v>
      </c>
      <c r="G26" s="202">
        <v>3</v>
      </c>
      <c r="H26" s="203"/>
      <c r="I26" s="152"/>
      <c r="J26" s="152"/>
      <c r="K26" s="202"/>
      <c r="L26" s="244"/>
    </row>
    <row r="27" spans="1:12" ht="18.75" customHeight="1">
      <c r="A27" s="1246"/>
      <c r="B27" s="256" t="s">
        <v>922</v>
      </c>
      <c r="C27" s="200">
        <f t="shared" si="1"/>
        <v>3</v>
      </c>
      <c r="D27" s="203"/>
      <c r="E27" s="152"/>
      <c r="F27" s="152">
        <v>3</v>
      </c>
      <c r="G27" s="202">
        <v>3</v>
      </c>
      <c r="H27" s="203"/>
      <c r="I27" s="152"/>
      <c r="J27" s="152"/>
      <c r="K27" s="202"/>
      <c r="L27" s="244"/>
    </row>
    <row r="28" spans="1:12" ht="18.75" customHeight="1">
      <c r="A28" s="1246"/>
      <c r="B28" s="256" t="s">
        <v>812</v>
      </c>
      <c r="C28" s="200">
        <v>3</v>
      </c>
      <c r="D28" s="203"/>
      <c r="E28" s="152"/>
      <c r="F28" s="152">
        <v>3</v>
      </c>
      <c r="G28" s="202">
        <v>3</v>
      </c>
      <c r="H28" s="203"/>
      <c r="I28" s="152"/>
      <c r="J28" s="152"/>
      <c r="K28" s="202"/>
      <c r="L28" s="244"/>
    </row>
    <row r="29" spans="1:12" ht="18.75" customHeight="1">
      <c r="A29" s="1246"/>
      <c r="B29" s="256" t="s">
        <v>813</v>
      </c>
      <c r="C29" s="200">
        <f t="shared" si="1"/>
        <v>3</v>
      </c>
      <c r="D29" s="203"/>
      <c r="E29" s="152"/>
      <c r="F29" s="152"/>
      <c r="G29" s="202"/>
      <c r="H29" s="203">
        <v>3</v>
      </c>
      <c r="I29" s="152">
        <v>3</v>
      </c>
      <c r="J29" s="152"/>
      <c r="K29" s="202"/>
      <c r="L29" s="244"/>
    </row>
    <row r="30" spans="1:12" ht="18.75" customHeight="1">
      <c r="A30" s="1246"/>
      <c r="B30" s="256" t="s">
        <v>814</v>
      </c>
      <c r="C30" s="200">
        <f t="shared" si="1"/>
        <v>3</v>
      </c>
      <c r="D30" s="203"/>
      <c r="E30" s="152"/>
      <c r="F30" s="152"/>
      <c r="G30" s="202"/>
      <c r="H30" s="203">
        <v>3</v>
      </c>
      <c r="I30" s="152">
        <v>3</v>
      </c>
      <c r="J30" s="152"/>
      <c r="K30" s="202"/>
      <c r="L30" s="244"/>
    </row>
    <row r="31" spans="1:12" ht="18.75" customHeight="1">
      <c r="A31" s="1246"/>
      <c r="B31" s="256" t="s">
        <v>815</v>
      </c>
      <c r="C31" s="200">
        <f t="shared" si="1"/>
        <v>3</v>
      </c>
      <c r="D31" s="203"/>
      <c r="E31" s="152"/>
      <c r="F31" s="152"/>
      <c r="G31" s="202"/>
      <c r="H31" s="203">
        <v>3</v>
      </c>
      <c r="I31" s="152">
        <v>3</v>
      </c>
      <c r="J31" s="152"/>
      <c r="K31" s="202"/>
      <c r="L31" s="244"/>
    </row>
    <row r="32" spans="1:12" ht="18.75" customHeight="1" thickBot="1">
      <c r="A32" s="255"/>
      <c r="B32" s="256" t="s">
        <v>816</v>
      </c>
      <c r="C32" s="200">
        <v>3</v>
      </c>
      <c r="D32" s="203"/>
      <c r="E32" s="152"/>
      <c r="F32" s="152"/>
      <c r="G32" s="202"/>
      <c r="H32" s="203">
        <v>3</v>
      </c>
      <c r="I32" s="152">
        <v>3</v>
      </c>
      <c r="J32" s="152"/>
      <c r="K32" s="202"/>
      <c r="L32" s="244"/>
    </row>
    <row r="33" spans="1:12" ht="18.75" customHeight="1" thickBot="1">
      <c r="A33" s="259"/>
      <c r="B33" s="260" t="s">
        <v>817</v>
      </c>
      <c r="C33" s="261">
        <f aca="true" t="shared" si="2" ref="C33:I33">SUM(C11:C32)</f>
        <v>66</v>
      </c>
      <c r="D33" s="262">
        <f t="shared" si="2"/>
        <v>18</v>
      </c>
      <c r="E33" s="263">
        <f t="shared" si="2"/>
        <v>18</v>
      </c>
      <c r="F33" s="263">
        <f t="shared" si="2"/>
        <v>36</v>
      </c>
      <c r="G33" s="264">
        <f t="shared" si="2"/>
        <v>36</v>
      </c>
      <c r="H33" s="262">
        <f t="shared" si="2"/>
        <v>12</v>
      </c>
      <c r="I33" s="263">
        <f t="shared" si="2"/>
        <v>12</v>
      </c>
      <c r="J33" s="263"/>
      <c r="K33" s="264"/>
      <c r="L33" s="266"/>
    </row>
    <row r="34" spans="1:12" ht="18.75" customHeight="1" thickBot="1">
      <c r="A34" s="267"/>
      <c r="B34" s="268" t="s">
        <v>818</v>
      </c>
      <c r="C34" s="223">
        <f aca="true" t="shared" si="3" ref="C34:K34">SUM(C33,C10)</f>
        <v>76</v>
      </c>
      <c r="D34" s="269">
        <f t="shared" si="3"/>
        <v>19</v>
      </c>
      <c r="E34" s="263">
        <f t="shared" si="3"/>
        <v>20</v>
      </c>
      <c r="F34" s="263">
        <f t="shared" si="3"/>
        <v>37</v>
      </c>
      <c r="G34" s="265">
        <f t="shared" si="3"/>
        <v>38</v>
      </c>
      <c r="H34" s="269">
        <f t="shared" si="3"/>
        <v>13</v>
      </c>
      <c r="I34" s="263">
        <f t="shared" si="3"/>
        <v>14</v>
      </c>
      <c r="J34" s="263">
        <f t="shared" si="3"/>
        <v>1</v>
      </c>
      <c r="K34" s="264">
        <f t="shared" si="3"/>
        <v>2</v>
      </c>
      <c r="L34" s="270"/>
    </row>
    <row r="35" spans="1:12" ht="18.75" customHeight="1">
      <c r="A35" s="1243"/>
      <c r="B35" s="1243"/>
      <c r="C35" s="1243"/>
      <c r="D35" s="1244"/>
      <c r="E35" s="1244"/>
      <c r="F35" s="1244"/>
      <c r="G35" s="1244"/>
      <c r="H35" s="1244"/>
      <c r="I35" s="1244"/>
      <c r="J35" s="1244"/>
      <c r="K35" s="1244"/>
      <c r="L35" s="1243"/>
    </row>
    <row r="36" spans="1:12" ht="52.5" customHeight="1">
      <c r="A36" s="1235" t="s">
        <v>819</v>
      </c>
      <c r="B36" s="1236"/>
      <c r="C36" s="1236"/>
      <c r="D36" s="1236"/>
      <c r="E36" s="1236"/>
      <c r="F36" s="1236"/>
      <c r="G36" s="1236"/>
      <c r="H36" s="1236"/>
      <c r="I36" s="1236"/>
      <c r="J36" s="1236"/>
      <c r="K36" s="1236"/>
      <c r="L36" s="1236"/>
    </row>
  </sheetData>
  <sheetProtection/>
  <mergeCells count="16">
    <mergeCell ref="J4:L4"/>
    <mergeCell ref="A1:H3"/>
    <mergeCell ref="J6:K6"/>
    <mergeCell ref="A8:A10"/>
    <mergeCell ref="F6:G6"/>
    <mergeCell ref="H6:I6"/>
    <mergeCell ref="A5:A7"/>
    <mergeCell ref="B5:B7"/>
    <mergeCell ref="C5:C7"/>
    <mergeCell ref="D5:G5"/>
    <mergeCell ref="A36:L36"/>
    <mergeCell ref="H5:K5"/>
    <mergeCell ref="L5:L7"/>
    <mergeCell ref="D6:E6"/>
    <mergeCell ref="A35:L35"/>
    <mergeCell ref="A11:A3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8">
      <selection activeCell="Q11" sqref="Q11"/>
    </sheetView>
  </sheetViews>
  <sheetFormatPr defaultColWidth="9.00390625" defaultRowHeight="16.5"/>
  <cols>
    <col min="1" max="1" width="7.75390625" style="0" customWidth="1"/>
    <col min="2" max="2" width="29.125" style="0" customWidth="1"/>
    <col min="3" max="3" width="6.375" style="0" customWidth="1"/>
    <col min="4" max="11" width="5.875" style="0" customWidth="1"/>
    <col min="12" max="19" width="3.75390625" style="0" customWidth="1"/>
  </cols>
  <sheetData>
    <row r="1" spans="1:15" ht="12" customHeight="1">
      <c r="A1" s="1259" t="s">
        <v>820</v>
      </c>
      <c r="B1" s="1259"/>
      <c r="C1" s="1259"/>
      <c r="D1" s="1259"/>
      <c r="E1" s="1259"/>
      <c r="F1" s="1259"/>
      <c r="G1" s="1259"/>
      <c r="H1" s="954" t="s">
        <v>579</v>
      </c>
      <c r="I1" s="956"/>
      <c r="J1" s="956"/>
      <c r="K1" s="956"/>
      <c r="L1" s="78"/>
      <c r="M1" s="12"/>
      <c r="N1" s="12"/>
      <c r="O1" s="12"/>
    </row>
    <row r="2" spans="1:15" ht="12" customHeight="1">
      <c r="A2" s="1259"/>
      <c r="B2" s="1259"/>
      <c r="C2" s="1259"/>
      <c r="D2" s="1259"/>
      <c r="E2" s="1259"/>
      <c r="F2" s="1259"/>
      <c r="G2" s="1259"/>
      <c r="H2" s="954" t="s">
        <v>453</v>
      </c>
      <c r="I2" s="954"/>
      <c r="J2" s="954"/>
      <c r="K2" s="954"/>
      <c r="L2" s="78"/>
      <c r="M2" s="12"/>
      <c r="N2" s="12"/>
      <c r="O2" s="12"/>
    </row>
    <row r="3" spans="1:15" ht="12" customHeight="1">
      <c r="A3" s="1259"/>
      <c r="B3" s="1259"/>
      <c r="C3" s="1259"/>
      <c r="D3" s="1259"/>
      <c r="E3" s="1259"/>
      <c r="F3" s="1259"/>
      <c r="G3" s="1259"/>
      <c r="H3" s="1196" t="s">
        <v>281</v>
      </c>
      <c r="I3" s="1260"/>
      <c r="J3" s="1260"/>
      <c r="K3" s="1260"/>
      <c r="L3" s="78"/>
      <c r="M3" s="12"/>
      <c r="N3" s="12"/>
      <c r="O3" s="12"/>
    </row>
    <row r="4" spans="1:15" ht="12" customHeight="1">
      <c r="A4" s="520"/>
      <c r="B4" s="520"/>
      <c r="C4" s="520"/>
      <c r="D4" s="520"/>
      <c r="E4" s="520"/>
      <c r="F4" s="520"/>
      <c r="G4" s="520"/>
      <c r="H4" s="1206" t="s">
        <v>210</v>
      </c>
      <c r="I4" s="1206"/>
      <c r="J4" s="1206"/>
      <c r="K4" s="1206"/>
      <c r="L4" s="78"/>
      <c r="M4" s="12"/>
      <c r="N4" s="12"/>
      <c r="O4" s="12"/>
    </row>
    <row r="5" spans="1:15" ht="12" customHeight="1">
      <c r="A5" s="520"/>
      <c r="B5" s="520"/>
      <c r="C5" s="520"/>
      <c r="D5" s="520"/>
      <c r="E5" s="520"/>
      <c r="F5" s="520"/>
      <c r="G5" s="520"/>
      <c r="H5" s="954" t="s">
        <v>232</v>
      </c>
      <c r="I5" s="956"/>
      <c r="J5" s="956"/>
      <c r="K5" s="956"/>
      <c r="L5" s="78"/>
      <c r="M5" s="12"/>
      <c r="N5" s="12"/>
      <c r="O5" s="12"/>
    </row>
    <row r="6" spans="1:15" ht="12" customHeight="1">
      <c r="A6" s="520"/>
      <c r="B6" s="520"/>
      <c r="C6" s="520"/>
      <c r="D6" s="520"/>
      <c r="E6" s="520"/>
      <c r="F6" s="520"/>
      <c r="G6" s="520"/>
      <c r="H6" s="954" t="s">
        <v>233</v>
      </c>
      <c r="I6" s="954"/>
      <c r="J6" s="954"/>
      <c r="K6" s="954"/>
      <c r="L6" s="78"/>
      <c r="M6" s="12"/>
      <c r="N6" s="12"/>
      <c r="O6" s="12"/>
    </row>
    <row r="7" spans="1:15" ht="12" customHeight="1">
      <c r="A7" s="520"/>
      <c r="B7" s="520"/>
      <c r="C7" s="520"/>
      <c r="D7" s="520"/>
      <c r="E7" s="520"/>
      <c r="F7" s="520"/>
      <c r="G7" s="520"/>
      <c r="H7" s="1196" t="s">
        <v>577</v>
      </c>
      <c r="I7" s="1260"/>
      <c r="J7" s="1260"/>
      <c r="K7" s="1260"/>
      <c r="L7" s="78"/>
      <c r="M7" s="12"/>
      <c r="N7" s="12"/>
      <c r="O7" s="12"/>
    </row>
    <row r="8" spans="1:15" ht="12" customHeight="1" thickBot="1">
      <c r="A8" s="520"/>
      <c r="B8" s="520"/>
      <c r="C8" s="520"/>
      <c r="D8" s="520"/>
      <c r="E8" s="520"/>
      <c r="F8" s="520"/>
      <c r="G8" s="520"/>
      <c r="H8" s="1206" t="s">
        <v>578</v>
      </c>
      <c r="I8" s="1206"/>
      <c r="J8" s="1206"/>
      <c r="K8" s="1206"/>
      <c r="L8" s="78"/>
      <c r="M8" s="12"/>
      <c r="N8" s="12"/>
      <c r="O8" s="12"/>
    </row>
    <row r="9" spans="1:11" ht="22.5" customHeight="1">
      <c r="A9" s="1261" t="s">
        <v>976</v>
      </c>
      <c r="B9" s="1264" t="s">
        <v>977</v>
      </c>
      <c r="C9" s="1267" t="s">
        <v>978</v>
      </c>
      <c r="D9" s="1268" t="s">
        <v>979</v>
      </c>
      <c r="E9" s="1269"/>
      <c r="F9" s="1269"/>
      <c r="G9" s="1270"/>
      <c r="H9" s="1268" t="s">
        <v>980</v>
      </c>
      <c r="I9" s="1271"/>
      <c r="J9" s="1271"/>
      <c r="K9" s="1272"/>
    </row>
    <row r="10" spans="1:11" ht="25.5" customHeight="1">
      <c r="A10" s="1262"/>
      <c r="B10" s="1265"/>
      <c r="C10" s="1265"/>
      <c r="D10" s="1274" t="s">
        <v>981</v>
      </c>
      <c r="E10" s="1275"/>
      <c r="F10" s="1274" t="s">
        <v>982</v>
      </c>
      <c r="G10" s="1275"/>
      <c r="H10" s="1274" t="s">
        <v>981</v>
      </c>
      <c r="I10" s="1275"/>
      <c r="J10" s="1274" t="s">
        <v>982</v>
      </c>
      <c r="K10" s="1276"/>
    </row>
    <row r="11" spans="1:11" ht="25.5" customHeight="1" thickBot="1">
      <c r="A11" s="1263"/>
      <c r="B11" s="1266"/>
      <c r="C11" s="1266"/>
      <c r="D11" s="359" t="s">
        <v>983</v>
      </c>
      <c r="E11" s="359" t="s">
        <v>984</v>
      </c>
      <c r="F11" s="359" t="s">
        <v>983</v>
      </c>
      <c r="G11" s="359" t="s">
        <v>984</v>
      </c>
      <c r="H11" s="359" t="s">
        <v>983</v>
      </c>
      <c r="I11" s="359" t="s">
        <v>984</v>
      </c>
      <c r="J11" s="359" t="s">
        <v>983</v>
      </c>
      <c r="K11" s="360" t="s">
        <v>984</v>
      </c>
    </row>
    <row r="12" spans="1:11" ht="21.75" customHeight="1">
      <c r="A12" s="1277" t="s">
        <v>41</v>
      </c>
      <c r="B12" s="361" t="s">
        <v>970</v>
      </c>
      <c r="C12" s="362">
        <v>3</v>
      </c>
      <c r="D12" s="362"/>
      <c r="E12" s="362"/>
      <c r="F12" s="362">
        <v>3</v>
      </c>
      <c r="G12" s="362">
        <v>3</v>
      </c>
      <c r="H12" s="363"/>
      <c r="I12" s="363"/>
      <c r="J12" s="362"/>
      <c r="K12" s="364"/>
    </row>
    <row r="13" spans="1:11" ht="21.75" customHeight="1">
      <c r="A13" s="1278"/>
      <c r="B13" s="361" t="s">
        <v>971</v>
      </c>
      <c r="C13" s="362">
        <v>2</v>
      </c>
      <c r="D13" s="362"/>
      <c r="E13" s="362"/>
      <c r="F13" s="362">
        <v>1</v>
      </c>
      <c r="G13" s="362">
        <v>2</v>
      </c>
      <c r="H13" s="362">
        <v>1</v>
      </c>
      <c r="I13" s="362">
        <v>2</v>
      </c>
      <c r="J13" s="362"/>
      <c r="K13" s="365"/>
    </row>
    <row r="14" spans="1:11" ht="21.75" customHeight="1">
      <c r="A14" s="1278"/>
      <c r="B14" s="366" t="s">
        <v>42</v>
      </c>
      <c r="C14" s="367">
        <v>6</v>
      </c>
      <c r="D14" s="367"/>
      <c r="E14" s="367"/>
      <c r="F14" s="367"/>
      <c r="G14" s="367"/>
      <c r="H14" s="368"/>
      <c r="I14" s="368"/>
      <c r="J14" s="368"/>
      <c r="K14" s="369"/>
    </row>
    <row r="15" spans="1:11" ht="21.75" customHeight="1" thickBot="1">
      <c r="A15" s="1279"/>
      <c r="B15" s="370" t="s">
        <v>1007</v>
      </c>
      <c r="C15" s="371">
        <f>SUM(C12:C14)</f>
        <v>11</v>
      </c>
      <c r="D15" s="371">
        <f>SUM(D13:D14)</f>
        <v>0</v>
      </c>
      <c r="E15" s="371">
        <f>SUM(E13:E14)</f>
        <v>0</v>
      </c>
      <c r="F15" s="371">
        <f>SUM(F12:F14)</f>
        <v>4</v>
      </c>
      <c r="G15" s="371">
        <f>SUM(G12:G14)</f>
        <v>5</v>
      </c>
      <c r="H15" s="371">
        <f>SUM(H13:H13)</f>
        <v>1</v>
      </c>
      <c r="I15" s="371">
        <f>SUM(I13:I13)</f>
        <v>2</v>
      </c>
      <c r="J15" s="371"/>
      <c r="K15" s="372"/>
    </row>
    <row r="16" spans="1:11" ht="21.75" customHeight="1">
      <c r="A16" s="1261" t="s">
        <v>924</v>
      </c>
      <c r="B16" s="373" t="s">
        <v>972</v>
      </c>
      <c r="C16" s="374">
        <v>3</v>
      </c>
      <c r="D16" s="374">
        <v>3</v>
      </c>
      <c r="E16" s="374">
        <v>3</v>
      </c>
      <c r="F16" s="374"/>
      <c r="G16" s="374"/>
      <c r="H16" s="374"/>
      <c r="I16" s="374"/>
      <c r="J16" s="374"/>
      <c r="K16" s="375"/>
    </row>
    <row r="17" spans="1:11" ht="21.75" customHeight="1">
      <c r="A17" s="1278"/>
      <c r="B17" s="376" t="s">
        <v>973</v>
      </c>
      <c r="C17" s="367">
        <v>3</v>
      </c>
      <c r="D17" s="367">
        <v>3</v>
      </c>
      <c r="E17" s="367">
        <v>3</v>
      </c>
      <c r="F17" s="367"/>
      <c r="G17" s="367"/>
      <c r="H17" s="367"/>
      <c r="I17" s="367"/>
      <c r="J17" s="367"/>
      <c r="K17" s="365"/>
    </row>
    <row r="18" spans="1:11" ht="21.75" customHeight="1">
      <c r="A18" s="1278"/>
      <c r="B18" s="376" t="s">
        <v>974</v>
      </c>
      <c r="C18" s="367">
        <v>3</v>
      </c>
      <c r="D18" s="367">
        <v>3</v>
      </c>
      <c r="E18" s="367">
        <v>3</v>
      </c>
      <c r="F18" s="367"/>
      <c r="G18" s="367"/>
      <c r="H18" s="367"/>
      <c r="I18" s="367"/>
      <c r="J18" s="367"/>
      <c r="K18" s="365"/>
    </row>
    <row r="19" spans="1:11" ht="21.75" customHeight="1">
      <c r="A19" s="1278"/>
      <c r="B19" s="376" t="s">
        <v>975</v>
      </c>
      <c r="C19" s="367">
        <v>3</v>
      </c>
      <c r="D19" s="367">
        <v>3</v>
      </c>
      <c r="E19" s="367">
        <v>3</v>
      </c>
      <c r="F19" s="367"/>
      <c r="G19" s="367"/>
      <c r="H19" s="367"/>
      <c r="I19" s="367"/>
      <c r="J19" s="367"/>
      <c r="K19" s="365"/>
    </row>
    <row r="20" spans="1:11" ht="21.75" customHeight="1">
      <c r="A20" s="1278"/>
      <c r="B20" s="376" t="s">
        <v>821</v>
      </c>
      <c r="C20" s="367">
        <v>3</v>
      </c>
      <c r="D20" s="367">
        <v>3</v>
      </c>
      <c r="E20" s="367">
        <v>3</v>
      </c>
      <c r="F20" s="367"/>
      <c r="G20" s="367"/>
      <c r="H20" s="367"/>
      <c r="I20" s="367"/>
      <c r="J20" s="367"/>
      <c r="K20" s="365"/>
    </row>
    <row r="21" spans="1:11" ht="21.75" customHeight="1">
      <c r="A21" s="1278"/>
      <c r="B21" s="376" t="s">
        <v>822</v>
      </c>
      <c r="C21" s="367">
        <v>3</v>
      </c>
      <c r="D21" s="367">
        <v>3</v>
      </c>
      <c r="E21" s="367">
        <v>3</v>
      </c>
      <c r="F21" s="367"/>
      <c r="G21" s="367"/>
      <c r="H21" s="367"/>
      <c r="I21" s="367"/>
      <c r="J21" s="367"/>
      <c r="K21" s="365"/>
    </row>
    <row r="22" spans="1:11" ht="21.75" customHeight="1">
      <c r="A22" s="1278"/>
      <c r="B22" s="376" t="s">
        <v>823</v>
      </c>
      <c r="C22" s="367">
        <v>3</v>
      </c>
      <c r="D22" s="367">
        <v>3</v>
      </c>
      <c r="E22" s="367">
        <v>3</v>
      </c>
      <c r="F22" s="367"/>
      <c r="G22" s="367"/>
      <c r="H22" s="367"/>
      <c r="I22" s="367"/>
      <c r="J22" s="367"/>
      <c r="K22" s="365"/>
    </row>
    <row r="23" spans="1:11" ht="21.75" customHeight="1">
      <c r="A23" s="1278"/>
      <c r="B23" s="376" t="s">
        <v>824</v>
      </c>
      <c r="C23" s="367">
        <v>3</v>
      </c>
      <c r="D23" s="367">
        <v>3</v>
      </c>
      <c r="E23" s="367">
        <v>3</v>
      </c>
      <c r="F23" s="367"/>
      <c r="G23" s="367"/>
      <c r="H23" s="367"/>
      <c r="I23" s="367"/>
      <c r="J23" s="367"/>
      <c r="K23" s="365"/>
    </row>
    <row r="24" spans="1:11" ht="21.75" customHeight="1">
      <c r="A24" s="1278"/>
      <c r="B24" s="376" t="s">
        <v>825</v>
      </c>
      <c r="C24" s="367">
        <v>2</v>
      </c>
      <c r="D24" s="367">
        <v>2</v>
      </c>
      <c r="E24" s="367">
        <v>2</v>
      </c>
      <c r="F24" s="367"/>
      <c r="G24" s="367"/>
      <c r="H24" s="367"/>
      <c r="I24" s="367"/>
      <c r="J24" s="367"/>
      <c r="K24" s="365"/>
    </row>
    <row r="25" spans="1:11" ht="21.75" customHeight="1">
      <c r="A25" s="1278"/>
      <c r="B25" s="376" t="s">
        <v>826</v>
      </c>
      <c r="C25" s="367">
        <v>2</v>
      </c>
      <c r="D25" s="367"/>
      <c r="E25" s="367"/>
      <c r="F25" s="367">
        <v>2</v>
      </c>
      <c r="G25" s="367">
        <v>2</v>
      </c>
      <c r="H25" s="367"/>
      <c r="I25" s="367"/>
      <c r="J25" s="367"/>
      <c r="K25" s="365"/>
    </row>
    <row r="26" spans="1:11" ht="21.75" customHeight="1">
      <c r="A26" s="1278"/>
      <c r="B26" s="376" t="s">
        <v>827</v>
      </c>
      <c r="C26" s="367">
        <v>2</v>
      </c>
      <c r="D26" s="367"/>
      <c r="E26" s="367"/>
      <c r="F26" s="367">
        <v>2</v>
      </c>
      <c r="G26" s="367">
        <v>2</v>
      </c>
      <c r="H26" s="367"/>
      <c r="I26" s="367"/>
      <c r="J26" s="367"/>
      <c r="K26" s="365"/>
    </row>
    <row r="27" spans="1:11" ht="21.75" customHeight="1">
      <c r="A27" s="1278"/>
      <c r="B27" s="376" t="s">
        <v>828</v>
      </c>
      <c r="C27" s="367">
        <v>3</v>
      </c>
      <c r="D27" s="367"/>
      <c r="E27" s="367"/>
      <c r="F27" s="367">
        <v>3</v>
      </c>
      <c r="G27" s="367">
        <v>3</v>
      </c>
      <c r="H27" s="367"/>
      <c r="I27" s="367"/>
      <c r="J27" s="367"/>
      <c r="K27" s="365"/>
    </row>
    <row r="28" spans="1:11" ht="21.75" customHeight="1">
      <c r="A28" s="1278"/>
      <c r="B28" s="376" t="s">
        <v>230</v>
      </c>
      <c r="C28" s="367">
        <v>3</v>
      </c>
      <c r="D28" s="367"/>
      <c r="E28" s="367"/>
      <c r="F28" s="367">
        <v>3</v>
      </c>
      <c r="G28" s="367">
        <v>3</v>
      </c>
      <c r="H28" s="367"/>
      <c r="I28" s="367"/>
      <c r="J28" s="367"/>
      <c r="K28" s="365"/>
    </row>
    <row r="29" spans="1:11" ht="21.75" customHeight="1">
      <c r="A29" s="1278"/>
      <c r="B29" s="376" t="s">
        <v>829</v>
      </c>
      <c r="C29" s="367">
        <v>3</v>
      </c>
      <c r="D29" s="367"/>
      <c r="E29" s="367"/>
      <c r="F29" s="367">
        <v>3</v>
      </c>
      <c r="G29" s="367">
        <v>3</v>
      </c>
      <c r="H29" s="367"/>
      <c r="I29" s="367"/>
      <c r="J29" s="367"/>
      <c r="K29" s="365"/>
    </row>
    <row r="30" spans="1:11" ht="21.75" customHeight="1">
      <c r="A30" s="1278"/>
      <c r="B30" s="376" t="s">
        <v>830</v>
      </c>
      <c r="C30" s="367">
        <v>3</v>
      </c>
      <c r="D30" s="367"/>
      <c r="E30" s="367"/>
      <c r="F30" s="367">
        <v>3</v>
      </c>
      <c r="G30" s="367">
        <v>3</v>
      </c>
      <c r="H30" s="367"/>
      <c r="I30" s="367"/>
      <c r="J30" s="367"/>
      <c r="K30" s="365"/>
    </row>
    <row r="31" spans="1:11" ht="21.75" customHeight="1">
      <c r="A31" s="1278"/>
      <c r="B31" s="376" t="s">
        <v>831</v>
      </c>
      <c r="C31" s="367">
        <v>3</v>
      </c>
      <c r="D31" s="367"/>
      <c r="E31" s="367"/>
      <c r="F31" s="367">
        <v>3</v>
      </c>
      <c r="G31" s="367">
        <v>3</v>
      </c>
      <c r="H31" s="367"/>
      <c r="I31" s="367"/>
      <c r="J31" s="367"/>
      <c r="K31" s="365"/>
    </row>
    <row r="32" spans="1:11" ht="21.75" customHeight="1">
      <c r="A32" s="1278"/>
      <c r="B32" s="376" t="s">
        <v>832</v>
      </c>
      <c r="C32" s="367">
        <v>3</v>
      </c>
      <c r="D32" s="367"/>
      <c r="E32" s="367"/>
      <c r="F32" s="367">
        <v>3</v>
      </c>
      <c r="G32" s="367">
        <v>3</v>
      </c>
      <c r="H32" s="367"/>
      <c r="I32" s="367"/>
      <c r="J32" s="367"/>
      <c r="K32" s="365"/>
    </row>
    <row r="33" spans="1:11" ht="21.75" customHeight="1">
      <c r="A33" s="1278"/>
      <c r="B33" s="376" t="s">
        <v>833</v>
      </c>
      <c r="C33" s="367">
        <v>3</v>
      </c>
      <c r="D33" s="367"/>
      <c r="E33" s="367"/>
      <c r="F33" s="367">
        <v>3</v>
      </c>
      <c r="G33" s="367">
        <v>3</v>
      </c>
      <c r="H33" s="367"/>
      <c r="I33" s="367"/>
      <c r="J33" s="367"/>
      <c r="K33" s="365"/>
    </row>
    <row r="34" spans="1:11" ht="21.75" customHeight="1" thickBot="1">
      <c r="A34" s="1279"/>
      <c r="B34" s="359" t="s">
        <v>834</v>
      </c>
      <c r="C34" s="371">
        <f>SUM(C16:C33)</f>
        <v>51</v>
      </c>
      <c r="D34" s="371">
        <f>SUM(D16:D33)</f>
        <v>26</v>
      </c>
      <c r="E34" s="371">
        <f>SUM(E16:E33)</f>
        <v>26</v>
      </c>
      <c r="F34" s="371">
        <f>SUM(F16:F33)</f>
        <v>25</v>
      </c>
      <c r="G34" s="371">
        <f>SUM(G16:G33)</f>
        <v>25</v>
      </c>
      <c r="H34" s="371">
        <f>SUM(H33:H34)</f>
        <v>0</v>
      </c>
      <c r="I34" s="371">
        <f>SUM(I33:I34)</f>
        <v>0</v>
      </c>
      <c r="J34" s="371">
        <f>SUM(J33:J34)</f>
        <v>0</v>
      </c>
      <c r="K34" s="372">
        <f>SUM(K33:K34)</f>
        <v>0</v>
      </c>
    </row>
    <row r="35" spans="1:11" ht="16.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</row>
    <row r="36" spans="1:11" ht="47.25" customHeight="1">
      <c r="A36" s="1273" t="s">
        <v>231</v>
      </c>
      <c r="B36" s="1273"/>
      <c r="C36" s="1273"/>
      <c r="D36" s="1273"/>
      <c r="E36" s="1273"/>
      <c r="F36" s="1273"/>
      <c r="G36" s="1273"/>
      <c r="H36" s="1273"/>
      <c r="I36" s="1273"/>
      <c r="J36" s="1273"/>
      <c r="K36" s="1273"/>
    </row>
    <row r="37" ht="18.75" customHeight="1"/>
  </sheetData>
  <sheetProtection/>
  <mergeCells count="17">
    <mergeCell ref="A36:K36"/>
    <mergeCell ref="F10:G10"/>
    <mergeCell ref="H10:I10"/>
    <mergeCell ref="J10:K10"/>
    <mergeCell ref="A12:A15"/>
    <mergeCell ref="A16:A34"/>
    <mergeCell ref="D10:E10"/>
    <mergeCell ref="A1:G3"/>
    <mergeCell ref="H3:K3"/>
    <mergeCell ref="H4:K4"/>
    <mergeCell ref="A9:A11"/>
    <mergeCell ref="B9:B11"/>
    <mergeCell ref="C9:C11"/>
    <mergeCell ref="D9:G9"/>
    <mergeCell ref="H7:K7"/>
    <mergeCell ref="H8:K8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43">
      <selection activeCell="N5" sqref="N5"/>
    </sheetView>
  </sheetViews>
  <sheetFormatPr defaultColWidth="9.00390625" defaultRowHeight="16.5"/>
  <cols>
    <col min="1" max="1" width="6.00390625" style="12" customWidth="1"/>
    <col min="2" max="2" width="16.25390625" style="12" customWidth="1"/>
    <col min="3" max="10" width="3.625" style="12" customWidth="1"/>
    <col min="11" max="11" width="3.75390625" style="12" customWidth="1"/>
    <col min="12" max="12" width="32.375" style="12" customWidth="1"/>
    <col min="13" max="16384" width="9.00390625" style="12" customWidth="1"/>
  </cols>
  <sheetData>
    <row r="1" spans="1:12" ht="11.25" customHeight="1">
      <c r="A1" s="1112" t="s">
        <v>835</v>
      </c>
      <c r="B1" s="1112"/>
      <c r="C1" s="1112"/>
      <c r="D1" s="1112"/>
      <c r="E1" s="1112"/>
      <c r="F1" s="1112"/>
      <c r="G1" s="1112"/>
      <c r="H1" s="1112"/>
      <c r="I1" s="1112"/>
      <c r="J1" s="1112"/>
      <c r="L1" s="953" t="s">
        <v>69</v>
      </c>
    </row>
    <row r="2" spans="1:12" ht="11.25" customHeight="1">
      <c r="A2" s="1112"/>
      <c r="B2" s="1112"/>
      <c r="C2" s="1112"/>
      <c r="D2" s="1112"/>
      <c r="E2" s="1112"/>
      <c r="F2" s="1112"/>
      <c r="G2" s="1112"/>
      <c r="H2" s="1112"/>
      <c r="I2" s="1112"/>
      <c r="J2" s="1112"/>
      <c r="L2" s="953" t="s">
        <v>70</v>
      </c>
    </row>
    <row r="3" spans="1:12" ht="11.25" customHeight="1">
      <c r="A3" s="1112"/>
      <c r="B3" s="1112"/>
      <c r="C3" s="1112"/>
      <c r="D3" s="1112"/>
      <c r="E3" s="1112"/>
      <c r="F3" s="1112"/>
      <c r="G3" s="1112"/>
      <c r="H3" s="1112"/>
      <c r="I3" s="1112"/>
      <c r="J3" s="1112"/>
      <c r="L3" s="953" t="s">
        <v>68</v>
      </c>
    </row>
    <row r="4" spans="1:14" ht="12" customHeight="1" thickBot="1">
      <c r="A4" s="518"/>
      <c r="B4" s="518"/>
      <c r="C4" s="518"/>
      <c r="D4" s="518"/>
      <c r="E4" s="518"/>
      <c r="F4" s="518"/>
      <c r="G4" s="518"/>
      <c r="H4" s="518"/>
      <c r="I4" s="518"/>
      <c r="J4" s="518"/>
      <c r="L4" s="953" t="s">
        <v>67</v>
      </c>
      <c r="M4" s="513"/>
      <c r="N4" s="513"/>
    </row>
    <row r="5" spans="1:12" ht="20.25" customHeight="1">
      <c r="A5" s="1173" t="s">
        <v>291</v>
      </c>
      <c r="B5" s="1295" t="s">
        <v>292</v>
      </c>
      <c r="C5" s="1084" t="s">
        <v>293</v>
      </c>
      <c r="D5" s="1280" t="s">
        <v>294</v>
      </c>
      <c r="E5" s="1281"/>
      <c r="F5" s="1281"/>
      <c r="G5" s="1282"/>
      <c r="H5" s="1280" t="s">
        <v>295</v>
      </c>
      <c r="I5" s="1281"/>
      <c r="J5" s="1281"/>
      <c r="K5" s="1282"/>
      <c r="L5" s="1239" t="s">
        <v>296</v>
      </c>
    </row>
    <row r="6" spans="1:12" ht="14.25" customHeight="1">
      <c r="A6" s="1174"/>
      <c r="B6" s="1296"/>
      <c r="C6" s="1298"/>
      <c r="D6" s="1286" t="s">
        <v>297</v>
      </c>
      <c r="E6" s="1287"/>
      <c r="F6" s="1091" t="s">
        <v>298</v>
      </c>
      <c r="G6" s="1288"/>
      <c r="H6" s="1286" t="s">
        <v>297</v>
      </c>
      <c r="I6" s="1287"/>
      <c r="J6" s="1091" t="s">
        <v>298</v>
      </c>
      <c r="K6" s="1288"/>
      <c r="L6" s="1284"/>
    </row>
    <row r="7" spans="1:12" ht="14.25" customHeight="1" thickBot="1">
      <c r="A7" s="1193"/>
      <c r="B7" s="1297"/>
      <c r="C7" s="1299"/>
      <c r="D7" s="189" t="s">
        <v>299</v>
      </c>
      <c r="E7" s="180" t="s">
        <v>300</v>
      </c>
      <c r="F7" s="180" t="s">
        <v>299</v>
      </c>
      <c r="G7" s="186" t="s">
        <v>300</v>
      </c>
      <c r="H7" s="190" t="s">
        <v>299</v>
      </c>
      <c r="I7" s="180" t="s">
        <v>300</v>
      </c>
      <c r="J7" s="180" t="s">
        <v>299</v>
      </c>
      <c r="K7" s="191" t="s">
        <v>300</v>
      </c>
      <c r="L7" s="1285"/>
    </row>
    <row r="8" spans="1:12" ht="14.25" customHeight="1">
      <c r="A8" s="1289" t="s">
        <v>301</v>
      </c>
      <c r="B8" s="192" t="s">
        <v>302</v>
      </c>
      <c r="C8" s="193">
        <v>1</v>
      </c>
      <c r="D8" s="194">
        <v>1</v>
      </c>
      <c r="E8" s="195">
        <v>2</v>
      </c>
      <c r="F8" s="195"/>
      <c r="G8" s="196"/>
      <c r="H8" s="197"/>
      <c r="I8" s="195"/>
      <c r="J8" s="195"/>
      <c r="K8" s="198"/>
      <c r="L8" s="131" t="s">
        <v>303</v>
      </c>
    </row>
    <row r="9" spans="1:12" ht="14.25" customHeight="1">
      <c r="A9" s="1290"/>
      <c r="B9" s="192" t="s">
        <v>304</v>
      </c>
      <c r="C9" s="193">
        <v>1</v>
      </c>
      <c r="D9" s="194"/>
      <c r="E9" s="195"/>
      <c r="F9" s="195">
        <v>1</v>
      </c>
      <c r="G9" s="196">
        <v>2</v>
      </c>
      <c r="H9" s="197"/>
      <c r="I9" s="195"/>
      <c r="J9" s="195"/>
      <c r="K9" s="196"/>
      <c r="L9" s="131" t="s">
        <v>303</v>
      </c>
    </row>
    <row r="10" spans="1:12" ht="14.25" customHeight="1">
      <c r="A10" s="1290"/>
      <c r="B10" s="199" t="s">
        <v>305</v>
      </c>
      <c r="C10" s="200">
        <v>6</v>
      </c>
      <c r="D10" s="201"/>
      <c r="E10" s="152"/>
      <c r="F10" s="152"/>
      <c r="G10" s="202"/>
      <c r="H10" s="203"/>
      <c r="I10" s="152"/>
      <c r="J10" s="152"/>
      <c r="K10" s="202"/>
      <c r="L10" s="132" t="s">
        <v>303</v>
      </c>
    </row>
    <row r="11" spans="1:12" ht="14.25" customHeight="1" thickBot="1">
      <c r="A11" s="1291"/>
      <c r="B11" s="204" t="s">
        <v>306</v>
      </c>
      <c r="C11" s="205">
        <f>SUM(C8:C10)</f>
        <v>8</v>
      </c>
      <c r="D11" s="206">
        <f>SUM(D8:D10)</f>
        <v>1</v>
      </c>
      <c r="E11" s="207">
        <f>SUM(E8:E10)</f>
        <v>2</v>
      </c>
      <c r="F11" s="207">
        <f>SUM(F8:F10)</f>
        <v>1</v>
      </c>
      <c r="G11" s="208">
        <f>SUM(G8:G10)</f>
        <v>2</v>
      </c>
      <c r="H11" s="206"/>
      <c r="I11" s="207"/>
      <c r="J11" s="207"/>
      <c r="K11" s="209"/>
      <c r="L11" s="133"/>
    </row>
    <row r="12" spans="1:12" ht="14.25" customHeight="1" thickTop="1">
      <c r="A12" s="1283" t="s">
        <v>307</v>
      </c>
      <c r="B12" s="210" t="s">
        <v>308</v>
      </c>
      <c r="C12" s="211">
        <v>3</v>
      </c>
      <c r="D12" s="194"/>
      <c r="E12" s="195"/>
      <c r="F12" s="195">
        <v>3</v>
      </c>
      <c r="G12" s="196">
        <v>3</v>
      </c>
      <c r="H12" s="197"/>
      <c r="I12" s="195"/>
      <c r="J12" s="195"/>
      <c r="K12" s="196"/>
      <c r="L12" s="134" t="s">
        <v>309</v>
      </c>
    </row>
    <row r="13" spans="1:12" ht="14.25" customHeight="1">
      <c r="A13" s="1180"/>
      <c r="B13" s="192" t="s">
        <v>310</v>
      </c>
      <c r="C13" s="193">
        <v>3</v>
      </c>
      <c r="D13" s="194">
        <v>3</v>
      </c>
      <c r="E13" s="195">
        <v>3</v>
      </c>
      <c r="F13" s="195"/>
      <c r="G13" s="196"/>
      <c r="H13" s="212"/>
      <c r="I13" s="195"/>
      <c r="J13" s="195"/>
      <c r="K13" s="196"/>
      <c r="L13" s="380" t="s">
        <v>311</v>
      </c>
    </row>
    <row r="14" spans="1:12" ht="14.25" customHeight="1">
      <c r="A14" s="1180"/>
      <c r="B14" s="199" t="s">
        <v>312</v>
      </c>
      <c r="C14" s="200">
        <v>3</v>
      </c>
      <c r="D14" s="195"/>
      <c r="E14" s="195"/>
      <c r="F14" s="195">
        <v>3</v>
      </c>
      <c r="G14" s="196">
        <v>3</v>
      </c>
      <c r="H14" s="195"/>
      <c r="I14" s="195"/>
      <c r="J14" s="195"/>
      <c r="K14" s="195"/>
      <c r="L14" s="135" t="s">
        <v>313</v>
      </c>
    </row>
    <row r="15" spans="1:12" ht="14.25" customHeight="1">
      <c r="A15" s="1180"/>
      <c r="B15" s="199" t="s">
        <v>314</v>
      </c>
      <c r="C15" s="200">
        <v>3</v>
      </c>
      <c r="D15" s="201">
        <v>3</v>
      </c>
      <c r="E15" s="152">
        <v>3</v>
      </c>
      <c r="F15" s="152"/>
      <c r="G15" s="202"/>
      <c r="H15" s="203"/>
      <c r="I15" s="152"/>
      <c r="J15" s="152"/>
      <c r="K15" s="202"/>
      <c r="L15" s="135" t="s">
        <v>315</v>
      </c>
    </row>
    <row r="16" spans="1:12" ht="14.25" customHeight="1">
      <c r="A16" s="1180"/>
      <c r="B16" s="199" t="s">
        <v>316</v>
      </c>
      <c r="C16" s="200">
        <v>3</v>
      </c>
      <c r="D16" s="201"/>
      <c r="E16" s="152"/>
      <c r="F16" s="152">
        <v>3</v>
      </c>
      <c r="G16" s="202">
        <v>3</v>
      </c>
      <c r="H16" s="203"/>
      <c r="I16" s="152"/>
      <c r="J16" s="152"/>
      <c r="K16" s="202"/>
      <c r="L16" s="135" t="s">
        <v>309</v>
      </c>
    </row>
    <row r="17" spans="1:12" ht="14.25" customHeight="1">
      <c r="A17" s="1180"/>
      <c r="B17" s="947" t="s">
        <v>317</v>
      </c>
      <c r="C17" s="200">
        <v>3</v>
      </c>
      <c r="D17" s="201"/>
      <c r="E17" s="152"/>
      <c r="F17" s="203">
        <v>3</v>
      </c>
      <c r="G17" s="213">
        <v>3</v>
      </c>
      <c r="H17" s="212"/>
      <c r="I17" s="88"/>
      <c r="J17" s="152"/>
      <c r="K17" s="202"/>
      <c r="L17" s="132" t="s">
        <v>318</v>
      </c>
    </row>
    <row r="18" spans="1:12" ht="14.25" customHeight="1">
      <c r="A18" s="1180"/>
      <c r="B18" s="192" t="s">
        <v>319</v>
      </c>
      <c r="C18" s="200">
        <v>3</v>
      </c>
      <c r="D18" s="201"/>
      <c r="E18" s="152"/>
      <c r="F18" s="203">
        <v>3</v>
      </c>
      <c r="G18" s="202">
        <v>3</v>
      </c>
      <c r="H18" s="81"/>
      <c r="I18" s="88"/>
      <c r="J18" s="152"/>
      <c r="K18" s="202"/>
      <c r="L18" s="132" t="s">
        <v>320</v>
      </c>
    </row>
    <row r="19" spans="1:12" ht="14.25" customHeight="1">
      <c r="A19" s="1180"/>
      <c r="B19" s="192" t="s">
        <v>321</v>
      </c>
      <c r="C19" s="200">
        <v>3</v>
      </c>
      <c r="D19" s="201"/>
      <c r="E19" s="152"/>
      <c r="F19" s="203">
        <v>3</v>
      </c>
      <c r="G19" s="202">
        <v>3</v>
      </c>
      <c r="H19" s="81"/>
      <c r="I19" s="88"/>
      <c r="J19" s="152"/>
      <c r="K19" s="202"/>
      <c r="L19" s="132" t="s">
        <v>322</v>
      </c>
    </row>
    <row r="20" spans="1:12" ht="14.25" customHeight="1" thickBot="1">
      <c r="A20" s="1180"/>
      <c r="B20" s="214" t="s">
        <v>323</v>
      </c>
      <c r="C20" s="208">
        <v>3</v>
      </c>
      <c r="D20" s="215"/>
      <c r="E20" s="207"/>
      <c r="F20" s="207"/>
      <c r="G20" s="209"/>
      <c r="H20" s="216">
        <v>3</v>
      </c>
      <c r="I20" s="207">
        <v>3</v>
      </c>
      <c r="J20" s="207"/>
      <c r="K20" s="209"/>
      <c r="L20" s="136" t="s">
        <v>324</v>
      </c>
    </row>
    <row r="21" spans="1:12" ht="14.25" customHeight="1" thickTop="1">
      <c r="A21" s="1180"/>
      <c r="B21" s="192" t="s">
        <v>325</v>
      </c>
      <c r="C21" s="193">
        <v>3</v>
      </c>
      <c r="D21" s="194">
        <v>3</v>
      </c>
      <c r="E21" s="195">
        <v>3</v>
      </c>
      <c r="F21" s="195"/>
      <c r="G21" s="196"/>
      <c r="H21" s="197"/>
      <c r="I21" s="195"/>
      <c r="J21" s="195"/>
      <c r="K21" s="196"/>
      <c r="L21" s="131" t="s">
        <v>324</v>
      </c>
    </row>
    <row r="22" spans="1:12" ht="14.25" customHeight="1">
      <c r="A22" s="1180"/>
      <c r="B22" s="199" t="s">
        <v>326</v>
      </c>
      <c r="C22" s="200">
        <v>3</v>
      </c>
      <c r="E22" s="343"/>
      <c r="F22" s="201">
        <v>3</v>
      </c>
      <c r="G22" s="152">
        <v>3</v>
      </c>
      <c r="H22" s="203"/>
      <c r="I22" s="152"/>
      <c r="J22" s="152"/>
      <c r="K22" s="202"/>
      <c r="L22" s="135" t="s">
        <v>327</v>
      </c>
    </row>
    <row r="23" spans="1:12" ht="14.25" customHeight="1">
      <c r="A23" s="1180"/>
      <c r="B23" s="199" t="s">
        <v>328</v>
      </c>
      <c r="C23" s="200">
        <v>3</v>
      </c>
      <c r="D23" s="948"/>
      <c r="E23" s="343"/>
      <c r="F23" s="201">
        <v>3</v>
      </c>
      <c r="G23" s="152">
        <v>3</v>
      </c>
      <c r="H23" s="203"/>
      <c r="I23" s="152"/>
      <c r="J23" s="152"/>
      <c r="K23" s="202"/>
      <c r="L23" s="135" t="s">
        <v>320</v>
      </c>
    </row>
    <row r="24" spans="1:12" ht="14.25" customHeight="1">
      <c r="A24" s="1180"/>
      <c r="B24" s="217" t="s">
        <v>329</v>
      </c>
      <c r="C24" s="218">
        <v>3</v>
      </c>
      <c r="D24" s="219">
        <v>3</v>
      </c>
      <c r="E24" s="151">
        <v>3</v>
      </c>
      <c r="F24" s="151"/>
      <c r="G24" s="220"/>
      <c r="H24" s="221"/>
      <c r="I24" s="151"/>
      <c r="J24" s="151"/>
      <c r="K24" s="220"/>
      <c r="L24" s="135" t="s">
        <v>330</v>
      </c>
    </row>
    <row r="25" spans="1:12" ht="14.25" customHeight="1">
      <c r="A25" s="1180"/>
      <c r="B25" s="514" t="s">
        <v>331</v>
      </c>
      <c r="C25" s="218">
        <v>3</v>
      </c>
      <c r="D25" s="219">
        <v>3</v>
      </c>
      <c r="E25" s="151">
        <v>3</v>
      </c>
      <c r="F25" s="151"/>
      <c r="G25" s="220"/>
      <c r="H25" s="221"/>
      <c r="I25" s="151"/>
      <c r="J25" s="151"/>
      <c r="K25" s="220"/>
      <c r="L25" s="135" t="s">
        <v>330</v>
      </c>
    </row>
    <row r="26" spans="1:12" ht="14.25" customHeight="1">
      <c r="A26" s="1180"/>
      <c r="B26" s="199" t="s">
        <v>332</v>
      </c>
      <c r="C26" s="200">
        <v>3</v>
      </c>
      <c r="D26" s="201"/>
      <c r="E26" s="152"/>
      <c r="F26" s="152">
        <v>3</v>
      </c>
      <c r="G26" s="202">
        <v>3</v>
      </c>
      <c r="H26" s="203"/>
      <c r="I26" s="152"/>
      <c r="J26" s="152"/>
      <c r="K26" s="202"/>
      <c r="L26" s="135" t="s">
        <v>324</v>
      </c>
    </row>
    <row r="27" spans="1:12" ht="14.25" customHeight="1">
      <c r="A27" s="1180"/>
      <c r="B27" s="199" t="s">
        <v>333</v>
      </c>
      <c r="C27" s="200">
        <v>3</v>
      </c>
      <c r="D27" s="201"/>
      <c r="E27" s="152"/>
      <c r="F27" s="152">
        <v>3</v>
      </c>
      <c r="G27" s="202">
        <v>3</v>
      </c>
      <c r="H27" s="203"/>
      <c r="I27" s="152"/>
      <c r="J27" s="152"/>
      <c r="K27" s="202"/>
      <c r="L27" s="135" t="s">
        <v>324</v>
      </c>
    </row>
    <row r="28" spans="1:12" ht="14.25" customHeight="1">
      <c r="A28" s="1180"/>
      <c r="B28" s="199" t="s">
        <v>334</v>
      </c>
      <c r="C28" s="200">
        <v>3</v>
      </c>
      <c r="D28" s="201"/>
      <c r="E28" s="152"/>
      <c r="F28" s="152">
        <v>3</v>
      </c>
      <c r="G28" s="202">
        <v>3</v>
      </c>
      <c r="H28" s="203"/>
      <c r="I28" s="152"/>
      <c r="J28" s="152"/>
      <c r="K28" s="202"/>
      <c r="L28" s="135" t="s">
        <v>335</v>
      </c>
    </row>
    <row r="29" spans="1:12" ht="14.25" customHeight="1">
      <c r="A29" s="1180"/>
      <c r="B29" s="199" t="s">
        <v>336</v>
      </c>
      <c r="C29" s="200">
        <v>3</v>
      </c>
      <c r="D29" s="201"/>
      <c r="E29" s="152"/>
      <c r="F29" s="152">
        <v>3</v>
      </c>
      <c r="G29" s="202">
        <v>3</v>
      </c>
      <c r="H29" s="203"/>
      <c r="I29" s="152"/>
      <c r="J29" s="152"/>
      <c r="K29" s="202"/>
      <c r="L29" s="135" t="s">
        <v>309</v>
      </c>
    </row>
    <row r="30" spans="1:12" ht="14.25" customHeight="1">
      <c r="A30" s="1180"/>
      <c r="B30" s="199" t="s">
        <v>337</v>
      </c>
      <c r="C30" s="200">
        <v>3</v>
      </c>
      <c r="D30" s="152">
        <v>3</v>
      </c>
      <c r="E30" s="202">
        <v>3</v>
      </c>
      <c r="F30" s="152"/>
      <c r="G30" s="202"/>
      <c r="H30" s="203"/>
      <c r="I30" s="152"/>
      <c r="J30" s="152"/>
      <c r="K30" s="202"/>
      <c r="L30" s="135" t="s">
        <v>338</v>
      </c>
    </row>
    <row r="31" spans="1:12" ht="14.25" customHeight="1">
      <c r="A31" s="1180"/>
      <c r="B31" s="199" t="s">
        <v>339</v>
      </c>
      <c r="C31" s="200">
        <v>3</v>
      </c>
      <c r="D31" s="201"/>
      <c r="E31" s="152"/>
      <c r="F31" s="152">
        <v>3</v>
      </c>
      <c r="G31" s="202">
        <v>3</v>
      </c>
      <c r="H31" s="203"/>
      <c r="I31" s="152"/>
      <c r="J31" s="152"/>
      <c r="K31" s="202"/>
      <c r="L31" s="135" t="s">
        <v>338</v>
      </c>
    </row>
    <row r="32" spans="1:12" ht="14.25" customHeight="1">
      <c r="A32" s="1180"/>
      <c r="B32" s="199" t="s">
        <v>340</v>
      </c>
      <c r="C32" s="200">
        <v>3</v>
      </c>
      <c r="D32" s="201"/>
      <c r="E32" s="152"/>
      <c r="F32" s="152">
        <v>3</v>
      </c>
      <c r="G32" s="202">
        <v>3</v>
      </c>
      <c r="H32" s="203"/>
      <c r="I32" s="152"/>
      <c r="J32" s="152"/>
      <c r="K32" s="202"/>
      <c r="L32" s="135" t="s">
        <v>324</v>
      </c>
    </row>
    <row r="33" spans="1:12" ht="14.25" customHeight="1">
      <c r="A33" s="1180"/>
      <c r="B33" s="217" t="s">
        <v>341</v>
      </c>
      <c r="C33" s="218">
        <v>3</v>
      </c>
      <c r="D33" s="219"/>
      <c r="E33" s="151"/>
      <c r="F33" s="151">
        <v>3</v>
      </c>
      <c r="G33" s="220">
        <v>3</v>
      </c>
      <c r="H33" s="221"/>
      <c r="I33" s="151"/>
      <c r="J33" s="151"/>
      <c r="K33" s="220"/>
      <c r="L33" s="137" t="s">
        <v>320</v>
      </c>
    </row>
    <row r="34" spans="1:12" ht="14.25" customHeight="1">
      <c r="A34" s="1180"/>
      <c r="B34" s="217" t="s">
        <v>342</v>
      </c>
      <c r="C34" s="218">
        <v>3</v>
      </c>
      <c r="D34" s="219"/>
      <c r="E34" s="151"/>
      <c r="F34" s="151">
        <v>3</v>
      </c>
      <c r="G34" s="220">
        <v>3</v>
      </c>
      <c r="H34" s="221"/>
      <c r="I34" s="151"/>
      <c r="J34" s="151"/>
      <c r="K34" s="220"/>
      <c r="L34" s="135" t="s">
        <v>320</v>
      </c>
    </row>
    <row r="35" spans="1:12" ht="15" customHeight="1">
      <c r="A35" s="1180"/>
      <c r="B35" s="217" t="s">
        <v>343</v>
      </c>
      <c r="C35" s="218">
        <v>3</v>
      </c>
      <c r="D35" s="151">
        <v>3</v>
      </c>
      <c r="E35" s="220">
        <v>3</v>
      </c>
      <c r="F35" s="948"/>
      <c r="G35" s="949"/>
      <c r="H35" s="152"/>
      <c r="I35" s="151"/>
      <c r="J35" s="151"/>
      <c r="K35" s="220"/>
      <c r="L35" s="135" t="s">
        <v>330</v>
      </c>
    </row>
    <row r="36" spans="1:12" ht="15" customHeight="1" thickBot="1">
      <c r="A36" s="1180"/>
      <c r="B36" s="204" t="s">
        <v>344</v>
      </c>
      <c r="C36" s="205">
        <v>3</v>
      </c>
      <c r="D36" s="215"/>
      <c r="E36" s="207"/>
      <c r="F36" s="207">
        <v>3</v>
      </c>
      <c r="G36" s="209">
        <v>3</v>
      </c>
      <c r="H36" s="216"/>
      <c r="I36" s="207"/>
      <c r="J36" s="207"/>
      <c r="K36" s="209"/>
      <c r="L36" s="138" t="s">
        <v>335</v>
      </c>
    </row>
    <row r="37" spans="1:12" ht="15" customHeight="1" thickTop="1">
      <c r="A37" s="1180"/>
      <c r="B37" s="192" t="s">
        <v>345</v>
      </c>
      <c r="C37" s="193">
        <v>3</v>
      </c>
      <c r="D37" s="194">
        <v>3</v>
      </c>
      <c r="E37" s="195">
        <v>3</v>
      </c>
      <c r="F37" s="195"/>
      <c r="G37" s="196"/>
      <c r="H37" s="197"/>
      <c r="I37" s="195"/>
      <c r="J37" s="195"/>
      <c r="K37" s="196"/>
      <c r="L37" s="139" t="s">
        <v>315</v>
      </c>
    </row>
    <row r="38" spans="1:12" ht="15" customHeight="1">
      <c r="A38" s="1180"/>
      <c r="B38" s="199" t="s">
        <v>346</v>
      </c>
      <c r="C38" s="200">
        <v>3</v>
      </c>
      <c r="D38" s="201">
        <v>3</v>
      </c>
      <c r="E38" s="152">
        <v>3</v>
      </c>
      <c r="F38" s="152"/>
      <c r="G38" s="202"/>
      <c r="H38" s="203"/>
      <c r="I38" s="152"/>
      <c r="J38" s="152"/>
      <c r="K38" s="202"/>
      <c r="L38" s="132" t="s">
        <v>347</v>
      </c>
    </row>
    <row r="39" spans="1:12" ht="15" customHeight="1">
      <c r="A39" s="1180"/>
      <c r="B39" s="199" t="s">
        <v>348</v>
      </c>
      <c r="C39" s="200">
        <v>3</v>
      </c>
      <c r="D39" s="201">
        <v>3</v>
      </c>
      <c r="E39" s="152">
        <v>3</v>
      </c>
      <c r="F39" s="152"/>
      <c r="G39" s="202"/>
      <c r="H39" s="203"/>
      <c r="I39" s="152"/>
      <c r="J39" s="152"/>
      <c r="K39" s="202"/>
      <c r="L39" s="132" t="s">
        <v>349</v>
      </c>
    </row>
    <row r="40" spans="1:12" ht="15" customHeight="1">
      <c r="A40" s="1180"/>
      <c r="B40" s="199" t="s">
        <v>350</v>
      </c>
      <c r="C40" s="200">
        <v>3</v>
      </c>
      <c r="D40" s="201">
        <v>3</v>
      </c>
      <c r="E40" s="152">
        <v>3</v>
      </c>
      <c r="F40" s="152"/>
      <c r="G40" s="202"/>
      <c r="H40" s="203"/>
      <c r="I40" s="152"/>
      <c r="J40" s="152"/>
      <c r="K40" s="202"/>
      <c r="L40" s="140" t="s">
        <v>349</v>
      </c>
    </row>
    <row r="41" spans="1:12" ht="15" customHeight="1">
      <c r="A41" s="1180"/>
      <c r="B41" s="199" t="s">
        <v>351</v>
      </c>
      <c r="C41" s="200">
        <v>3</v>
      </c>
      <c r="D41" s="201">
        <v>3</v>
      </c>
      <c r="E41" s="152">
        <v>3</v>
      </c>
      <c r="F41" s="152"/>
      <c r="G41" s="202"/>
      <c r="H41" s="203"/>
      <c r="I41" s="152"/>
      <c r="J41" s="152"/>
      <c r="K41" s="202"/>
      <c r="L41" s="135" t="s">
        <v>352</v>
      </c>
    </row>
    <row r="42" spans="1:12" ht="15" customHeight="1">
      <c r="A42" s="1180"/>
      <c r="B42" s="199" t="s">
        <v>353</v>
      </c>
      <c r="C42" s="200">
        <v>3</v>
      </c>
      <c r="D42" s="201"/>
      <c r="E42" s="152"/>
      <c r="F42" s="152">
        <v>3</v>
      </c>
      <c r="G42" s="202">
        <v>3</v>
      </c>
      <c r="H42" s="203"/>
      <c r="I42" s="152"/>
      <c r="J42" s="152"/>
      <c r="K42" s="202"/>
      <c r="L42" s="140" t="s">
        <v>354</v>
      </c>
    </row>
    <row r="43" spans="1:12" ht="15" customHeight="1">
      <c r="A43" s="1180"/>
      <c r="B43" s="199" t="s">
        <v>355</v>
      </c>
      <c r="C43" s="200">
        <v>3</v>
      </c>
      <c r="D43" s="201"/>
      <c r="E43" s="152"/>
      <c r="F43" s="152">
        <v>3</v>
      </c>
      <c r="G43" s="202">
        <v>3</v>
      </c>
      <c r="H43" s="203"/>
      <c r="I43" s="152"/>
      <c r="J43" s="152"/>
      <c r="K43" s="202"/>
      <c r="L43" s="132" t="s">
        <v>347</v>
      </c>
    </row>
    <row r="44" spans="1:12" ht="15" customHeight="1">
      <c r="A44" s="1180"/>
      <c r="B44" s="199" t="s">
        <v>356</v>
      </c>
      <c r="C44" s="200">
        <v>3</v>
      </c>
      <c r="D44" s="201"/>
      <c r="E44" s="152"/>
      <c r="F44" s="152">
        <v>3</v>
      </c>
      <c r="G44" s="202">
        <v>3</v>
      </c>
      <c r="H44" s="203"/>
      <c r="I44" s="152"/>
      <c r="J44" s="152"/>
      <c r="K44" s="202"/>
      <c r="L44" s="140" t="s">
        <v>349</v>
      </c>
    </row>
    <row r="45" spans="1:12" ht="15" customHeight="1">
      <c r="A45" s="1180"/>
      <c r="B45" s="199" t="s">
        <v>357</v>
      </c>
      <c r="C45" s="200">
        <v>3</v>
      </c>
      <c r="D45" s="201"/>
      <c r="E45" s="152"/>
      <c r="F45" s="152">
        <v>3</v>
      </c>
      <c r="G45" s="202">
        <v>3</v>
      </c>
      <c r="H45" s="203"/>
      <c r="I45" s="152"/>
      <c r="J45" s="152"/>
      <c r="K45" s="202"/>
      <c r="L45" s="140" t="s">
        <v>349</v>
      </c>
    </row>
    <row r="46" spans="1:12" ht="15" customHeight="1">
      <c r="A46" s="1180"/>
      <c r="B46" s="199" t="s">
        <v>358</v>
      </c>
      <c r="C46" s="200">
        <v>3</v>
      </c>
      <c r="D46" s="201"/>
      <c r="E46" s="152"/>
      <c r="F46" s="152">
        <v>3</v>
      </c>
      <c r="G46" s="202">
        <v>3</v>
      </c>
      <c r="H46" s="203"/>
      <c r="I46" s="152"/>
      <c r="J46" s="152"/>
      <c r="K46" s="202"/>
      <c r="L46" s="135" t="s">
        <v>352</v>
      </c>
    </row>
    <row r="47" spans="1:12" ht="15" customHeight="1">
      <c r="A47" s="1180"/>
      <c r="B47" s="199" t="s">
        <v>359</v>
      </c>
      <c r="C47" s="200">
        <v>3</v>
      </c>
      <c r="D47" s="201"/>
      <c r="E47" s="152"/>
      <c r="F47" s="152">
        <v>3</v>
      </c>
      <c r="G47" s="202">
        <v>3</v>
      </c>
      <c r="H47" s="203"/>
      <c r="I47" s="152"/>
      <c r="J47" s="152"/>
      <c r="K47" s="202"/>
      <c r="L47" s="140" t="s">
        <v>360</v>
      </c>
    </row>
    <row r="48" spans="1:12" ht="15" customHeight="1">
      <c r="A48" s="1180"/>
      <c r="B48" s="199" t="s">
        <v>361</v>
      </c>
      <c r="C48" s="200">
        <v>3</v>
      </c>
      <c r="D48" s="201"/>
      <c r="E48" s="152"/>
      <c r="F48" s="152">
        <v>3</v>
      </c>
      <c r="G48" s="202">
        <v>3</v>
      </c>
      <c r="H48" s="203"/>
      <c r="I48" s="152"/>
      <c r="J48" s="152"/>
      <c r="K48" s="202"/>
      <c r="L48" s="140" t="s">
        <v>362</v>
      </c>
    </row>
    <row r="49" spans="1:12" ht="15" customHeight="1" thickBot="1">
      <c r="A49" s="1180"/>
      <c r="B49" s="204" t="s">
        <v>363</v>
      </c>
      <c r="C49" s="205">
        <v>3</v>
      </c>
      <c r="D49" s="215"/>
      <c r="E49" s="207"/>
      <c r="F49" s="207">
        <v>3</v>
      </c>
      <c r="G49" s="209">
        <v>3</v>
      </c>
      <c r="H49" s="216"/>
      <c r="I49" s="207"/>
      <c r="J49" s="207"/>
      <c r="K49" s="209"/>
      <c r="L49" s="138" t="s">
        <v>362</v>
      </c>
    </row>
    <row r="50" spans="1:12" ht="17.25" customHeight="1" thickBot="1" thickTop="1">
      <c r="A50" s="1180"/>
      <c r="B50" s="222" t="s">
        <v>306</v>
      </c>
      <c r="C50" s="223">
        <f>SUM(C12:C49)</f>
        <v>114</v>
      </c>
      <c r="D50" s="224">
        <f>SUM(D12:D47)</f>
        <v>36</v>
      </c>
      <c r="E50" s="225">
        <f>SUM(E12:E47)</f>
        <v>36</v>
      </c>
      <c r="F50" s="225">
        <f>SUM(F12:F49)</f>
        <v>75</v>
      </c>
      <c r="G50" s="226">
        <f>SUM(G12:G49)</f>
        <v>75</v>
      </c>
      <c r="H50" s="227">
        <f>SUM(H12:H47)</f>
        <v>3</v>
      </c>
      <c r="I50" s="225">
        <f>SUM(I12:I47)</f>
        <v>3</v>
      </c>
      <c r="J50" s="225"/>
      <c r="K50" s="228"/>
      <c r="L50" s="229"/>
    </row>
    <row r="51" spans="1:12" ht="15.75" customHeight="1" thickBot="1">
      <c r="A51" s="1197"/>
      <c r="B51" s="112" t="s">
        <v>364</v>
      </c>
      <c r="C51" s="230">
        <f aca="true" t="shared" si="0" ref="C51:K51">SUM(C50,C11)</f>
        <v>122</v>
      </c>
      <c r="D51" s="224">
        <f t="shared" si="0"/>
        <v>37</v>
      </c>
      <c r="E51" s="225">
        <f t="shared" si="0"/>
        <v>38</v>
      </c>
      <c r="F51" s="225">
        <f t="shared" si="0"/>
        <v>76</v>
      </c>
      <c r="G51" s="226">
        <f t="shared" si="0"/>
        <v>77</v>
      </c>
      <c r="H51" s="227">
        <f t="shared" si="0"/>
        <v>3</v>
      </c>
      <c r="I51" s="225">
        <f t="shared" si="0"/>
        <v>3</v>
      </c>
      <c r="J51" s="225">
        <f t="shared" si="0"/>
        <v>0</v>
      </c>
      <c r="K51" s="226">
        <f t="shared" si="0"/>
        <v>0</v>
      </c>
      <c r="L51" s="231"/>
    </row>
    <row r="52" spans="1:12" ht="15" customHeight="1" thickBot="1">
      <c r="A52" s="1292" t="s">
        <v>837</v>
      </c>
      <c r="B52" s="1293"/>
      <c r="C52" s="1293"/>
      <c r="D52" s="1293"/>
      <c r="E52" s="1293"/>
      <c r="F52" s="1293"/>
      <c r="G52" s="1293"/>
      <c r="H52" s="1293"/>
      <c r="I52" s="1293"/>
      <c r="J52" s="1293"/>
      <c r="K52" s="1293"/>
      <c r="L52" s="1294"/>
    </row>
    <row r="53" spans="1:12" ht="14.25" customHeight="1">
      <c r="A53" s="130" t="s">
        <v>838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1:12" ht="12.75" customHeight="1">
      <c r="A54" s="130" t="s">
        <v>839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ht="13.5" customHeight="1">
      <c r="A55" s="130" t="s">
        <v>840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3"/>
      <c r="L55" s="232"/>
    </row>
    <row r="56" spans="1:12" ht="11.2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</row>
  </sheetData>
  <sheetProtection/>
  <mergeCells count="14">
    <mergeCell ref="A52:L52"/>
    <mergeCell ref="A1:J3"/>
    <mergeCell ref="A5:A7"/>
    <mergeCell ref="B5:B7"/>
    <mergeCell ref="C5:C7"/>
    <mergeCell ref="D5:G5"/>
    <mergeCell ref="H5:K5"/>
    <mergeCell ref="A12:A51"/>
    <mergeCell ref="L5:L7"/>
    <mergeCell ref="D6:E6"/>
    <mergeCell ref="F6:G6"/>
    <mergeCell ref="H6:I6"/>
    <mergeCell ref="J6:K6"/>
    <mergeCell ref="A8:A1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2013-11-25T00:47:26Z</cp:lastPrinted>
  <dcterms:created xsi:type="dcterms:W3CDTF">2010-03-23T02:59:28Z</dcterms:created>
  <dcterms:modified xsi:type="dcterms:W3CDTF">2014-03-19T00:38:37Z</dcterms:modified>
  <cp:category/>
  <cp:version/>
  <cp:contentType/>
  <cp:contentStatus/>
</cp:coreProperties>
</file>